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8_{835544F4-F1CD-4014-ACA1-187CE61EE273}" xr6:coauthVersionLast="41" xr6:coauthVersionMax="41" xr10:uidLastSave="{00000000-0000-0000-0000-000000000000}"/>
  <bookViews>
    <workbookView xWindow="-120" yWindow="-120" windowWidth="20730" windowHeight="11160" activeTab="4" xr2:uid="{00000000-000D-0000-FFFF-FFFF00000000}"/>
  </bookViews>
  <sheets>
    <sheet name="Solicitud Info" sheetId="4" state="hidden" r:id="rId1"/>
    <sheet name="Entrevistas" sheetId="2" state="hidden" r:id="rId2"/>
    <sheet name="Acción Pública" sheetId="3" state="hidden" r:id="rId3"/>
    <sheet name="Transparencia Activa" sheetId="5" state="hidden" r:id="rId4"/>
    <sheet name="Mapa de Riesgos " sheetId="1" r:id="rId5"/>
    <sheet name="Valoración " sheetId="9" r:id="rId6"/>
    <sheet name="Metodología" sheetId="10" r:id="rId7"/>
  </sheets>
  <definedNames>
    <definedName name="_xlnm._FilterDatabase" localSheetId="2" hidden="1">'Acción Pública'!$A$5:$R$23</definedName>
    <definedName name="_xlnm._FilterDatabase" localSheetId="4" hidden="1">'Mapa de Riesgos '!$A$3:$R$46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9" l="1"/>
  <c r="L12" i="9" s="1"/>
  <c r="M12" i="9" s="1"/>
  <c r="O12" i="9"/>
  <c r="X12" i="9"/>
  <c r="Y12" i="9" s="1"/>
  <c r="K13" i="9"/>
  <c r="L13" i="9"/>
  <c r="M13" i="9" s="1"/>
  <c r="O13" i="9"/>
  <c r="X13" i="9"/>
  <c r="Y13" i="9"/>
  <c r="K14" i="9"/>
  <c r="L14" i="9"/>
  <c r="M14" i="9" s="1"/>
  <c r="O14" i="9"/>
  <c r="X14" i="9"/>
  <c r="Y14" i="9"/>
  <c r="K15" i="9"/>
  <c r="L15" i="9"/>
  <c r="M15" i="9" s="1"/>
  <c r="O15" i="9"/>
  <c r="X15" i="9"/>
  <c r="Y15" i="9"/>
  <c r="K16" i="9"/>
  <c r="L16" i="9"/>
  <c r="M16" i="9" s="1"/>
  <c r="O16" i="9"/>
  <c r="X16" i="9"/>
  <c r="Y16" i="9"/>
  <c r="K17" i="9"/>
  <c r="L17" i="9"/>
  <c r="M17" i="9" s="1"/>
  <c r="O17" i="9"/>
  <c r="X17" i="9"/>
  <c r="Y17" i="9"/>
  <c r="K18" i="9"/>
  <c r="L18" i="9"/>
  <c r="M18" i="9" s="1"/>
  <c r="O18" i="9"/>
  <c r="X18" i="9"/>
  <c r="Y18" i="9"/>
  <c r="K19" i="9"/>
  <c r="L19" i="9"/>
  <c r="M19" i="9" s="1"/>
  <c r="O19" i="9"/>
  <c r="X19" i="9"/>
  <c r="Y19" i="9"/>
  <c r="K20" i="9"/>
  <c r="L20" i="9"/>
  <c r="M20" i="9" s="1"/>
  <c r="O20" i="9"/>
  <c r="X20" i="9"/>
  <c r="Y20" i="9"/>
  <c r="K21" i="9"/>
  <c r="L21" i="9"/>
  <c r="M21" i="9" s="1"/>
  <c r="O21" i="9"/>
  <c r="X21" i="9"/>
  <c r="Y21" i="9"/>
  <c r="L22" i="9"/>
  <c r="M22" i="9"/>
  <c r="O22" i="9"/>
  <c r="Z22" i="9"/>
  <c r="AA22" i="9" s="1"/>
  <c r="AB22" i="9"/>
  <c r="AC22" i="9" s="1"/>
  <c r="AB16" i="9" l="1"/>
  <c r="AC16" i="9" s="1"/>
  <c r="Z16" i="9"/>
  <c r="AA16" i="9" s="1"/>
  <c r="Z13" i="9"/>
  <c r="AA13" i="9" s="1"/>
  <c r="AB13" i="9"/>
  <c r="AC13" i="9" s="1"/>
  <c r="Z21" i="9"/>
  <c r="AA21" i="9" s="1"/>
  <c r="AB21" i="9"/>
  <c r="AC21" i="9" s="1"/>
  <c r="Z17" i="9"/>
  <c r="AA17" i="9" s="1"/>
  <c r="AB17" i="9"/>
  <c r="AC17" i="9" s="1"/>
  <c r="AB20" i="9"/>
  <c r="AC20" i="9" s="1"/>
  <c r="Z20" i="9"/>
  <c r="AA20" i="9" s="1"/>
  <c r="Z19" i="9"/>
  <c r="AA19" i="9" s="1"/>
  <c r="AB19" i="9"/>
  <c r="AC19" i="9" s="1"/>
  <c r="Z15" i="9"/>
  <c r="AA15" i="9" s="1"/>
  <c r="AB15" i="9"/>
  <c r="AC15" i="9" s="1"/>
  <c r="AB18" i="9"/>
  <c r="AC18" i="9" s="1"/>
  <c r="Z18" i="9"/>
  <c r="AA18" i="9" s="1"/>
  <c r="AB14" i="9"/>
  <c r="AC14" i="9" s="1"/>
  <c r="Z14" i="9"/>
  <c r="AA14" i="9" s="1"/>
  <c r="AB12" i="9"/>
  <c r="AC12" i="9" s="1"/>
  <c r="Z12" i="9"/>
  <c r="AA12" i="9" s="1"/>
  <c r="A3" i="4"/>
  <c r="A4" i="4" s="1"/>
  <c r="A5" i="4" s="1"/>
  <c r="A6" i="4" s="1"/>
  <c r="A7" i="4" s="1"/>
  <c r="A8" i="4" s="1"/>
  <c r="A9" i="4" s="1"/>
  <c r="A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Ángela Rodríguez </author>
  </authors>
  <commentList>
    <comment ref="E18" authorId="0" shapeId="0" xr:uid="{00000000-0006-0000-0300-000001000000}">
      <text>
        <r>
          <rPr>
            <b/>
            <sz val="9"/>
            <color indexed="81"/>
            <rFont val="Tahoma"/>
            <family val="2"/>
          </rPr>
          <t>Ángela Rodríguez :</t>
        </r>
        <r>
          <rPr>
            <sz val="9"/>
            <color indexed="81"/>
            <rFont val="Tahoma"/>
            <family val="2"/>
          </rPr>
          <t xml:space="preserve">
No aparece una sección donde se indique qué hace la Consejería y cuáles son sus funciones en la implementación del Acuerdo </t>
        </r>
      </text>
    </comment>
    <comment ref="E19" authorId="0" shapeId="0" xr:uid="{00000000-0006-0000-0300-000002000000}">
      <text>
        <r>
          <rPr>
            <b/>
            <sz val="9"/>
            <color indexed="81"/>
            <rFont val="Tahoma"/>
            <family val="2"/>
          </rPr>
          <t>Ángela Rodríguez :</t>
        </r>
        <r>
          <rPr>
            <sz val="9"/>
            <color indexed="81"/>
            <rFont val="Tahoma"/>
            <family val="2"/>
          </rPr>
          <t xml:space="preserve">
No se puede conocer como está estructurada la Consejería para la Estabilización </t>
        </r>
      </text>
    </comment>
    <comment ref="I19" authorId="0" shapeId="0" xr:uid="{00000000-0006-0000-0300-000003000000}">
      <text>
        <r>
          <rPr>
            <b/>
            <sz val="9"/>
            <color indexed="81"/>
            <rFont val="Tahoma"/>
            <family val="2"/>
          </rPr>
          <t>Ángela Rodríguez :</t>
        </r>
        <r>
          <rPr>
            <sz val="9"/>
            <color indexed="81"/>
            <rFont val="Tahoma"/>
            <family val="2"/>
          </rPr>
          <t xml:space="preserve">
Información sobre Viceministerio de Desarrollo Rural </t>
        </r>
      </text>
    </comment>
    <comment ref="K19" authorId="0" shapeId="0" xr:uid="{00000000-0006-0000-0300-000004000000}">
      <text>
        <r>
          <rPr>
            <b/>
            <sz val="9"/>
            <color indexed="81"/>
            <rFont val="Tahoma"/>
            <family val="2"/>
          </rPr>
          <t>Ángela Rodríguez :</t>
        </r>
        <r>
          <rPr>
            <sz val="9"/>
            <color indexed="81"/>
            <rFont val="Tahoma"/>
            <family val="2"/>
          </rPr>
          <t xml:space="preserve">
https://www.adr.gov.co/sala-de-prensa/noticias/Paginas/Agencia-de-Desarrollo-Rural-crea-grupo-especial-para-atender-el-posconflicto.aspx#:~:text=Bogot%C3%A1%20D.C.%20El%20presidente%20de,relacionadas%20con%20los%20procesos%20para</t>
        </r>
      </text>
    </comment>
    <comment ref="S19" authorId="0" shapeId="0" xr:uid="{00000000-0006-0000-0300-000005000000}">
      <text>
        <r>
          <rPr>
            <b/>
            <sz val="9"/>
            <color indexed="81"/>
            <rFont val="Tahoma"/>
            <family val="2"/>
          </rPr>
          <t>Ángela Rodríguez :</t>
        </r>
        <r>
          <rPr>
            <sz val="9"/>
            <color indexed="81"/>
            <rFont val="Tahoma"/>
            <family val="2"/>
          </rPr>
          <t xml:space="preserve">
Se encuentra como área misicional la política y atención a víctimas del conflicto armado </t>
        </r>
      </text>
    </comment>
    <comment ref="O42" authorId="0" shapeId="0" xr:uid="{00000000-0006-0000-0300-000006000000}">
      <text>
        <r>
          <rPr>
            <b/>
            <sz val="9"/>
            <color indexed="81"/>
            <rFont val="Tahoma"/>
            <family val="2"/>
          </rPr>
          <t>Ángela Rodríguez :</t>
        </r>
        <r>
          <rPr>
            <sz val="9"/>
            <color indexed="81"/>
            <rFont val="Tahoma"/>
            <family val="2"/>
          </rPr>
          <t xml:space="preserve">
Existe guía para la contratación con organizaciones sin ánimo de Lucro </t>
        </r>
      </text>
    </comment>
    <comment ref="P43" authorId="0" shapeId="0" xr:uid="{00000000-0006-0000-0300-000007000000}">
      <text>
        <r>
          <rPr>
            <b/>
            <sz val="9"/>
            <color indexed="81"/>
            <rFont val="Tahoma"/>
            <family val="2"/>
          </rPr>
          <t>Ángela Rodríguez :</t>
        </r>
        <r>
          <rPr>
            <sz val="9"/>
            <color indexed="81"/>
            <rFont val="Tahoma"/>
            <family val="2"/>
          </rPr>
          <t xml:space="preserve">
Aparece disponible en la página de la FIDUPREVISORA NO EN PORTAL PARA LA PAZ </t>
        </r>
      </text>
    </comment>
    <comment ref="J46" authorId="0" shapeId="0" xr:uid="{00000000-0006-0000-0300-000008000000}">
      <text>
        <r>
          <rPr>
            <b/>
            <sz val="9"/>
            <color indexed="81"/>
            <rFont val="Tahoma"/>
            <family val="2"/>
          </rPr>
          <t>Ángela Rodríguez :</t>
        </r>
        <r>
          <rPr>
            <sz val="9"/>
            <color indexed="81"/>
            <rFont val="Tahoma"/>
            <family val="2"/>
          </rPr>
          <t xml:space="preserve">
Banco de Proyectos de Inversión de Obras por Impuestos es el que se visualiza en la web </t>
        </r>
      </text>
    </comment>
    <comment ref="H54" authorId="0" shapeId="0" xr:uid="{00000000-0006-0000-0300-000009000000}">
      <text>
        <r>
          <rPr>
            <b/>
            <sz val="9"/>
            <color indexed="81"/>
            <rFont val="Tahoma"/>
            <family val="2"/>
          </rPr>
          <t>Ángela Rodríguez :</t>
        </r>
        <r>
          <rPr>
            <sz val="9"/>
            <color indexed="81"/>
            <rFont val="Tahoma"/>
            <family val="2"/>
          </rPr>
          <t xml:space="preserve">
No es esl correo institucional el que aparece es el personal </t>
        </r>
      </text>
    </comment>
    <comment ref="K54" authorId="0" shapeId="0" xr:uid="{00000000-0006-0000-0300-00000A000000}">
      <text>
        <r>
          <rPr>
            <b/>
            <sz val="9"/>
            <color indexed="81"/>
            <rFont val="Tahoma"/>
            <family val="2"/>
          </rPr>
          <t>Ángela Rodríguez :</t>
        </r>
        <r>
          <rPr>
            <sz val="9"/>
            <color indexed="81"/>
            <rFont val="Tahoma"/>
            <family val="2"/>
          </rPr>
          <t xml:space="preserve">
No es el correo institucional </t>
        </r>
      </text>
    </comment>
    <comment ref="J58" authorId="0" shapeId="0" xr:uid="{00000000-0006-0000-0300-00000B000000}">
      <text>
        <r>
          <rPr>
            <b/>
            <sz val="9"/>
            <color indexed="81"/>
            <rFont val="Tahoma"/>
            <family val="2"/>
          </rPr>
          <t>Ángela Rodríguez :</t>
        </r>
        <r>
          <rPr>
            <sz val="9"/>
            <color indexed="81"/>
            <rFont val="Tahoma"/>
            <family val="2"/>
          </rPr>
          <t xml:space="preserve">
Solo datos de las sedes regionales </t>
        </r>
      </text>
    </comment>
    <comment ref="L58" authorId="0" shapeId="0" xr:uid="{00000000-0006-0000-0300-00000C000000}">
      <text>
        <r>
          <rPr>
            <b/>
            <sz val="9"/>
            <color indexed="81"/>
            <rFont val="Tahoma"/>
            <family val="2"/>
          </rPr>
          <t>Ángela Rodríguez :</t>
        </r>
        <r>
          <rPr>
            <sz val="9"/>
            <color indexed="81"/>
            <rFont val="Tahoma"/>
            <family val="2"/>
          </rPr>
          <t xml:space="preserve">
Regionales en general no divididas por PDET NI PNIS </t>
        </r>
      </text>
    </comment>
    <comment ref="J66" authorId="0" shapeId="0" xr:uid="{00000000-0006-0000-0300-00000D000000}">
      <text>
        <r>
          <rPr>
            <b/>
            <sz val="9"/>
            <color indexed="81"/>
            <rFont val="Tahoma"/>
            <family val="2"/>
          </rPr>
          <t>Ángela Rodríguez :</t>
        </r>
        <r>
          <rPr>
            <sz val="9"/>
            <color indexed="81"/>
            <rFont val="Tahoma"/>
            <family val="2"/>
          </rPr>
          <t xml:space="preserve">
Sección PDET en informes de gestión </t>
        </r>
      </text>
    </comment>
    <comment ref="P66" authorId="0" shapeId="0" xr:uid="{00000000-0006-0000-0300-00000E000000}">
      <text>
        <r>
          <rPr>
            <b/>
            <sz val="9"/>
            <color indexed="81"/>
            <rFont val="Tahoma"/>
            <family val="2"/>
          </rPr>
          <t>Ángela Rodríguez :</t>
        </r>
        <r>
          <rPr>
            <sz val="9"/>
            <color indexed="81"/>
            <rFont val="Tahoma"/>
            <family val="2"/>
          </rPr>
          <t xml:space="preserve">
informes de gestión e infromes semanales disponibles en FIDUPREVISORA</t>
        </r>
      </text>
    </comment>
    <comment ref="P71" authorId="0" shapeId="0" xr:uid="{00000000-0006-0000-0300-00000F000000}">
      <text>
        <r>
          <rPr>
            <b/>
            <sz val="9"/>
            <color indexed="81"/>
            <rFont val="Tahoma"/>
            <family val="2"/>
          </rPr>
          <t>Ángela Rodríguez :</t>
        </r>
        <r>
          <rPr>
            <sz val="9"/>
            <color indexed="81"/>
            <rFont val="Tahoma"/>
            <family val="2"/>
          </rPr>
          <t xml:space="preserve">
informes de gestión e infromes semanales disponibles en FIDUPREVISORA</t>
        </r>
      </text>
    </comment>
    <comment ref="R75" authorId="0" shapeId="0" xr:uid="{00000000-0006-0000-0300-000010000000}">
      <text>
        <r>
          <rPr>
            <b/>
            <sz val="9"/>
            <color indexed="81"/>
            <rFont val="Tahoma"/>
            <family val="2"/>
          </rPr>
          <t>Ángela Rodríguez :</t>
        </r>
        <r>
          <rPr>
            <sz val="9"/>
            <color indexed="81"/>
            <rFont val="Tahoma"/>
            <family val="2"/>
          </rPr>
          <t xml:space="preserve">
Parcialmente, Existe un formulario únicamente </t>
        </r>
      </text>
    </comment>
  </commentList>
</comments>
</file>

<file path=xl/sharedStrings.xml><?xml version="1.0" encoding="utf-8"?>
<sst xmlns="http://schemas.openxmlformats.org/spreadsheetml/2006/main" count="1502" uniqueCount="765">
  <si>
    <t>No</t>
  </si>
  <si>
    <t>Entidad / Organización / Empresa</t>
  </si>
  <si>
    <t>Datos envío/Contacto</t>
  </si>
  <si>
    <t>Solicitud de información</t>
  </si>
  <si>
    <t>Enviado por</t>
  </si>
  <si>
    <t>Número de Radicado</t>
  </si>
  <si>
    <t>Fecha enviado</t>
  </si>
  <si>
    <t>Fecha límite de respuesta</t>
  </si>
  <si>
    <t>Fecha recibido</t>
  </si>
  <si>
    <t>Estado de respuesta</t>
  </si>
  <si>
    <t>Observaciones a la respuesta</t>
  </si>
  <si>
    <t>Departamento Administrativo de la Presidencia de la República (DAPRE) - sobre Fondo de Proyectos Especiales para la Paz y el Fondo Colombia en Paz</t>
  </si>
  <si>
    <t>Director DAPRE. Diego Molano.
diegomolano@presidencia.gov.co
Juan Carlos Vargas Morales, director del Fondo de Programas Especiales para la Paz.
contacto@presidencia.gov.co</t>
  </si>
  <si>
    <t xml:space="preserve">Sobre el Fondo de Proyectos Especiales para la Paz - Fondo Paz, creado por la Ley 368 de 1997 y su Decreto reglamentario 2429 de 1997, solicito:
1.	Documento que permita evidenciar la estructura de gobernanza de Fondo Paz.
2.	El manual de contratación de Fondo Paz donde se incluya los lineamientos de selección de personal.
3.	Información sobre todos los procesos de contratación de los proyectos realizados por Fondo Paz en 2018, 2019 y 2020. Favor incluir links al SECOP de los procesos contractuales, teniendo en cuenta que es de acceso público según el artículo 9 de la Ley 1712 de 2015 y el artículo 8 de la Ley 1150 de 2007.
4.	Información que me permita identificar el número de personas vinculadas a través de planta de personal (diferenciado por tipo de vinculación) y prestación de servicios profesionales al Fondo de Programas Especiales para la Paz, con el correspondiente enlace web al SIGEP, teniendo en cuenta que esta información es pública según el artículo 9 de la Ley 1712 de 2014.
5.	Información sobre el total de recursos relacionados con este Fondo, identificando fuentes de financiación, montos y ejecución de los recursos para la vigencia 2018, 2019, y 2020.
6.	Los documento que permitan evidenciar los recursos asignados y ejecutados para la vigencia 2018, 2019 y 2020.
7.	El esquema de asignación de los rubros presupuestales.
8.	Documento que evidencie los criterios de priorización para las inversiones.
Información relacionada con el Fondo Colombia en Paz, creado por el Decreto 691 de 2017 y designado por el artículo primero como un patrimonio autónomo del DAPRE, solicito:
1.	Información que me permita identificar el número de personas vinculadas a través de planta de personal (diferenciado por tipo de vinculación) y prestación de servicios profesionales al Fondo Colombia en Paz, con el correspondiente enlace web al SIGEP, teniendo en cuenta que esta información es pública según el artículo 9 de la Ley 1712 de 2014.
2.  Información sobre el total de recursos relacionados con este Fondo, identificando fuentes de financiación, montos y ejecución de los recursos para la vigencia 2018, 2019, y 2020.
3.	Los documentos o el link de reporte de las acciones realizadas con recursos del Sistema General de Regalías y el Sistema General de Participaciones al Fondo Colombia en Paz, que según el artículo 10 del Decreto 691 de 2017 tienen como obligación. Esta información la solicito de tal forma que se distinga de manera clara i) fuente del recurso, ii) monto del desembolso en 2018, 2019 y 2020, iii) número de proyectos en los que han sido destinados estos recursos , iv) monto comprometido, v) monto ejecutado. Favor incluir links al SECOP de los procesos contractuales.
1- Copia de los desembolsos realizados para la implementación de la segunda (II) fase de las Pequeñas Obras de Infraestructura Comunitaria – PIC particularmente para la región Alto Patía y Norte del Cauca, municipios de Miranda y Buenos Aires.
2- Copia de actas de finalización de obra o actas de liquidación de los contratos realizados en el marco de la ejecución de segunda (II) fase de las Pequeñas Obras de Infraestructura Comunitaria – PIC particularmente para la región Alto Patía y Norte del Cauca, municipios de Miranda y Buenos Aires.
3- Presupuesto ejecutado en el marco de las II) fase de las Pequeñas Obras de Infraestructura Comunitaria – PIC particularmente para la región Alto Patía y Norte del Cauca en el año 2019 y 2020.
4- Presupuesto destinado para las obras PDET particularmente para la región Alto Patía y Norte del Cauca en el año 2019 y 2020.
5- Presupuesto de Fondo de Colombia en Paz (FCP) destinados para la obras PDET en el año 2020 específicamente para la región Alto Patía y Norte del Cauca. Desagregados por recursos de cooperación internacional y recursos del gobierno nacional. </t>
  </si>
  <si>
    <t>Karen Arteaga</t>
  </si>
  <si>
    <t>Su mensaje ha sido recibido con el número de radicado: EXT20-00083735 Para consultar el estado de su petición, por favor ingrese https://psqr.presidencia.gov.co/Publico/Verifydocument con la contraseña dxBeaaH99w o comuníquese a la línea 5629300 extensiones 3932-3098-3868</t>
  </si>
  <si>
    <t>21 de Mayo 2020</t>
  </si>
  <si>
    <t>12 de Junio 2020</t>
  </si>
  <si>
    <t>16 de junio 2020</t>
  </si>
  <si>
    <t>Recibida</t>
  </si>
  <si>
    <t xml:space="preserve">En los anexos del derecho de petición solicitado, a la pregunta #3 indican que envían contratos sin registrar en la plataforma SECOP en formato PDF. Estos PDFS no fueron adjuntados.  
Los derechos de petición con información relacionada con el FCPfueron respondidas con anexos. la respuesta sobre los temas del FCP siempre aluden a la naturaleza del Fondo y su regimiento por el derecho privado, indicando que no obstante siempre atienden los principios de objetividad, moralidad, razonabilidad, transparencia, eficiencia y economía. No obstante se puede ver que el Manual de Contratación del Fondo tiene 11 versiones publicadas en la página de la Fiduprevisora. 
 El Derecho de Petición remitido a la Consejería para la Estabilización y la Consolidación no fue atentido. </t>
  </si>
  <si>
    <t>Consejería Presidencial para la Estabilización y la Consolidación.</t>
  </si>
  <si>
    <t>Emilio Archila
emilioarchila@presidencia.gov.co</t>
  </si>
  <si>
    <t>Sobre el Sistema Integrado de Información para el Posconflicto (SIIPO) y Portal Paz creado por el Decreto 1829 de 2017 solicito:
1.	Los documentos o el link de reporte de avance al seguimiento a los indicadores, objetivos y metas del Plan Marco de Implementación que según el artículo 2.1.1.7.3.2 del Decreto 1890 de 2017 el SIIPO tiene a cargo.
2.	Los documentos o el link de reporte sobre el avance al cumplimiento del Acuerdo Final que según el artículo 2.1.1.7.3.3 del Decreto 1890 de 2017 el SIIPO tiene a cargo.
3.	Los documentos o el link de reporte sobre los mapas y matrices de riesgos de corrupción, estrategias de mitigación y herramientas para la prevención de la corrupción asociadas a la implementación del Acuerdo Final, que serán publicadas en el Portal para la Paz de acuerdo con el literal e del artículo 2.1.1.7.4.3 de. Decreto 1890 de 2017.
Sobre los Órganos colegiados de administración y decisión (OCAD) Paz:
1. Los documentos o el link del listado de proyectos aprobados por el OCAD PAZ para la vigencia 2018, 2019 y 2020 con valor total de proyecto, lugar de ejecución, presupuesto estimado y presupuesto ejecutado.
2. Los documentos o el link que permita visualizar los criterios para aprobación de proyectos del OCAD PAZ.
3. Documentos y presupuestos que permitan ver la inversión y distribución en los territorios, fuentes de financiación
Sobre la contratación y presupuesto:
1. Solicito información que me permita identificar el número de personas vinculadas a través de planta de personal (diferenciado por tipo de vinculación) y prestación de servicios profesionales a la Consejería Presidencial para la Estabilización y la Consolidación, con el correspondiente enlace web al SIGEP, teniendo en cuenta que esta información es pública según el artículo 9 de la Ley 1712 de 2014.
2. Información de personal y costos de vigencias 2018, 2019 y 2020 discriminado por tipo de contrato.
3. Los documento que permitan evidenciar los recursos asignados y ejecutados para la vigencia 2018, 2019 y 2020.
4.	El esquema de asignación de los rubros presupuestales.</t>
  </si>
  <si>
    <t>KAren Arteaga</t>
  </si>
  <si>
    <t>Su mensaje ha sido recibido con el número de radicado: EXT20-00083780 Para consultar el estado de su petición, por favor ingrese https://psqr.presidencia.gov.co/Publico/Verifydocument con la contraseña o6lbgbpaeM o comuníquese a la línea 5629300 extensiones 3932-3098-3868</t>
  </si>
  <si>
    <t>NO RECIBIDA</t>
  </si>
  <si>
    <t xml:space="preserve">Se envió el derecho de petición al correo personal de Emilio Archila el 21 de mayo. Posteriormente se tuvo entrevista con él 10 de Julio de 2020 donde se preguntó sobre la recepción y respuesta del DDP ante lo cual se tuvo una negativa y poca información de la respuesta. Posteriomente, las secretarias de despacho respondieron que frente al DDP lo habían resuelto por otro lado. </t>
  </si>
  <si>
    <t>Ministerio de Hacienda y Crédito Público</t>
  </si>
  <si>
    <t>Ministro de Hacienda y Crédito Público
Alberto Carrasquilla Barrera
Ext: 2328
prensa.minhacienda@gmail.com
Directora General del Presupuesto Público Nacional
Claudia Marcela Numa
Ext: 2702
dp@minhacienda.gov.co
Si se desea obtener información acerca del estado de una petición, queja, reclamo, sugerencia o denuncia comuníquese al teléfono 602 12 70 opción 2 o a la linea nacional gratuita 01-8000-910071, o al correo electrónico atencioncliente@minhacienda.gov.co.</t>
  </si>
  <si>
    <t>1. Documentos o link de información que permita identificar los proyectos de inversión a la implementación del Acuerdo de Paz del Presupuesto General de la Nación (PGN), rubros, fuentes de financiación, lugares de ejecución.
2. Documentos o link de información que permita identificar los Proyectos de inversión a la implementación del Acuerdo de paz y presupuestos específicos del Sistema General de Participaciones (SGP), rubros, ejecución presupuestal, lugares de ejecución.
3. ¿Cómo se hace la selección de proyectos de inversión y presupuestos financiados por el SGP?
4. Documentos o link de información que permita identificar los Proyectos de inversión a la implementación del Acuerdo de paz y presupuestos específicos del Sistema General de Regalías (SGR), rubros, ejecución presupuestal, lugares de ejecución.
5. ¿Cómo se hace la selección de proyectos de inversión y presupuestos financiados por el SGR?
6.	Los documento que permitan evidenciar los recursos asignados y ejecutados para la vigencia 2018, 2019 y 2020 en materia de inversión a la implementación del Acuerdo de Paz.
7.	El esquema de asignación de los rubros presupuestales.
8.	Documento que evidencie los criterios de priorización para las inversiones en materia de inversión a la implementación del Acuerdo de Paz.
Documentos o link de la información que permite identificar el plan financiero de la implementación del Acuerdo de Paz para las vigencias 2018, 2019, 2020, 2021.
9. Documentos o información sobre la ejecución presupuestal y estados financieros de la implementación del Acuerdo de Paz para la vigencia 2018, 2019, 2020.
10. Información sobre todos los procesos de contratación de los proyectos realizados para la implementación del Acuerdo de Paz para las vigencias 2018, 2019 y 2020. Por ejemplo, por Fondo Paz en 2018, 2019 y 2020. Favor incluir links al SECOP de los procesos contractuales, teniendo en cuenta que es de acceso público según el artículo 9 de la Ley 1712 de 2015 y el artículo 8 de la Ley 1150 de 2007.
11. Los documentos que permitan evidenciar el esquema y/o criterios de selección de los proyectos de inversión en materia de Paz.
12.	Información que permita identificar el número de personas vinculadas a través de planta de personal (diferenciado por tipo de vinculación) y prestación de servicios profesionales a las instituciones creadas para la implementación del Acuerdo de Paz con el correspondiente enlace web al SIGEP.
13.	Información sobre el total de recursos destinados y aprobados para la implementación del Acuerdo de Paz, identificando fuentes de financiación, entidad receptora de los recursos, montos y ejecución de los mismos para la vigencia 2018, 2019, y 2020.
14. información que de cuenta sobre los criterios de distribución territorial de los recursos para la Implementación del acuerdo de Paz, y los recursos asignados a cada territorio.
15. Información sobre la actualización del Portal de transparencia económica - Dedicado a los recursos del Acuerdo de Paz http://www.pte.gov.co/WebsitePTE/. Administrado por el Ministerio de Hacienda y Crédito Público. Documentos o link de Información actualizada que permita ver realizar seguimiento a los proyectos  del Acuerdo de Paz con fuentes de financiación, fecha de corte, ejecución presupuestal, lugares de ejecución, qué entidad ejecuta los recursos y qué punto del Plan Marco de Implementación (PMI) está cumpliendo.
16 ¿Cómo se hace el proceso de rendición de cuenta del PGN a los recursos destinanados a la implementación del Acuerdo de Paz? Documentos o links de información sobre los informes de gestión y/o rendición de cuentas.
17. ¿Cómo pueden participar los ciudadanos en los ejercicios de control social sobre los recursos de la implementación del Acuerdo de Paz?</t>
  </si>
  <si>
    <t>No. 1-2020-040691</t>
  </si>
  <si>
    <t>18 de mayo 2020</t>
  </si>
  <si>
    <t>6 de julio (20 días)
Petición general, quejas, reclamos, sugerencias y denuncias: treinta (30) días siguientes a su recepción.
- Peticiones de documentos y de información: veinte (20) días siguientes a su recepción.
- Petición consulta: treinta y cinco (35) días siguiente a su recepción.G4</t>
  </si>
  <si>
    <t xml:space="preserve">RECIBIDA </t>
  </si>
  <si>
    <t xml:space="preserve">La respuesta de Minhacienda fue incompleta, general y solo fue enviado un archivo anexo. </t>
  </si>
  <si>
    <t>Agencia para la Renovación del Territorio (ART)</t>
  </si>
  <si>
    <t xml:space="preserve">Juan Carlos Zambrano Arciniegas
Director General </t>
  </si>
  <si>
    <t xml:space="preserve">1.	Los documentos o el link del listado de proyectos aprobados para la vigencia 2018, 2019 y 2020 con valor total de proyecto, lugar de ejecución, presupuesto estimado y presupuesto ejecutado.
2.	Documentos y presupuestos que permitan ver la inversión y distribución en los territorios, fuentes de financiación.
3.	Los documentos que permitan evidenciar el esquema y/o criterios de selección de los proyectos de inversión en materia de Paz.
4.	Información que permita identificar el número de personas vinculadas a través de planta de personal (diferenciado por tipo de vinculación) y prestación de servicios profesionales a las instituciones creadas para la implementación del Acuerdo de Paz con el correspondiente enlace web al SIGEP.
5.	Información sobre el total de recursos destinados y aprobados para la implementación del Acuerdo de Paz, identificando fuentes de financiación, entidad receptora de los recursos, montos y ejecución de los mismos para la vigencia 2018, 2019, y 2020.
6.	Información que de cuenta sobre los criterios de distribución territorial de los recursos para la Implementación del acuerdo de Paz, y los recursos asignados a cada territorio; así como la ejecución presupuestal para las vigencias 2018, 2019 y 2020 discriminado por fuentes de financiación, proyectos asignados, rubros, qué entidad u organización ejecuta el proyecto, avance de la ejecución presupuestal.	
7.	Información de personal y costos vigencias 2018, 2019, y 2020 discriminado por tipo de contratación
8.	Lineamientos y proceso de selección de contratación de personal de la ART.
9.	Información de personal y costos de vigencias 2018, 2019 y 2020 discriminado por tipo de contrato.
10.	¿Cómo es el proceso de interventoría de los contratos, programas y proyectos ejecutados por la ART? Documentos o link de información que permita dar cuenta del proceso, y los informes de interventoría.
11.	¿Cómo se hace el proceso de rendición de cuenta del PGN a los recursos destinanados a la implementación del Acuerdo de Paz? Documentos o links de información sobre los informes de gestión y/o rendición de cuentas enfocado en los recursos ejecutados.
12.	¿Cómo pueden participar los ciudadanos en los ejercicios de control social sobre los recursos de la implementación del Acuerdo de Paz? ¿Cuáles son los espacios de participación?
Sobre Caquetá:
1.	Presupuesto ejecutado en el periodo Febrero de 2017 a la fecha para el PNIS para el departamento, con
especificación de recursos ejecutados por municipio.
2.	Presupuesto proyectado para la implementación del PNIS a Diciembre 2020 para el departamento.
3.	Estado de la ejecución del programa en los municipios de Curillo y El Paujil
4.	Lineamientos y proceso de contratación del equipo PNIS para el departamento.
5.	Ruta de articulación de Planes de Desarrollo con Enfoque Territorial (PDET) y Planes Integrales de Sustitución y Desarrollo Alternativo (PISDA), según lo señalado por el Decreto 896 de 2017 Art. 7 parágrafo 2.
6.	Cantidad estimada de beneficiarios a la fecha del PNIS en los municipios de Curillo y El Paujil.
7.	Número de familias suspendidas y razones por las que lo están en los municipios de El Paujil y Curillo.
8.	Reuniones desarrolladas con el Consejo AsesorTerritorial en Caquetá desde Febrero de 2018 a la fecha.
</t>
  </si>
  <si>
    <t>17 de junio 2020</t>
  </si>
  <si>
    <t>RECIBIDA</t>
  </si>
  <si>
    <t>Departamento Nacional de Planeación - Dirección de Inversiones y Finanzas Públicas</t>
  </si>
  <si>
    <t>Director: Yesid Parra Vera Ver Perfil
Teléfono: 3815000, extensión: 11301
Correo electrónico: yeparra@dnp.gov.co
Yenny Alexandra Camargo	​3815000	1​2352	​ycamargo@dnp.gov.co
​Alberto Cardona López	​3815000	1​2364	​acardona@dnp.gov.co
​Gicella Cruz Montaña	​3815000	1​2236	​gcruz@dnp.gov.co
​Oswaldo Carmona	​3815000	1​2332	crcarmona@dnp.gov.co
Cualquier inquietud relacionada con la distribución de los recursos del SGP, comunicarse con el Grupo de Financiamiento Territorial –GFT- del DNP al teléfono 3815000 extensiones 2210 y 2225.</t>
  </si>
  <si>
    <t>Sobre el Presupuesto General de la Nación (PGN):
1.	Los documentos de distribución de los recursos del Sistema General de Participaciones y sus anexos para la vigencia 2020, 2019 y 2018 con relación a la implementación del Acuerdo de Paz.
2.	Documentos o link de información que permita identificar los proyectos de inversión a la implementación del Acuerdo de Paz del Presupuesto General de la Nación (PGN), rubros, fuentes de financiación, lugares de ejecución para la vigencia 2018, 2019, 2020.
3.	Documentos o link de información que permita identificar los Proyectos de inversión a la implementación del Acuerdo de paz y presupuestos específicos del Sistema General de Participaciones (SGP), rubros, ejecución presupuestal, lugares de ejecución.
4.	¿Cómo se hace la selección de proyectos de inversión y presupuestos financiados por el SGP?
5.	Documentos o link de información que permita identificar los Proyectos de inversión a la implementación del Acuerdo de paz y presupuestos específicos del Sistema General de Regalías (SGR), rubros, ejecución presupuestal, lugares de ejecución.
6.	¿Cómo se hace la selección de proyectos de inversión y presupuestos financiados por el SGR? Documentos o link sobre las convocatorias públicas a los proyectos de inversión.
7.	Información sobre el total de recursos destinados y aprobados para la implementación del Acuerdo de Paz, identificando fuentes de financiación, entidad receptora de los recursos, montos y ejecución de los mismos para la vigencia 2018, 2019, y 2020.
8.	El esquema de asignación de los rubros presupuestales.
9.	Los documentos que permitan evidenciar el esquema y/o criterios de selección de los proyectos de inversión en materia de Paz.
10.	Documentos o link de la información que permite identificar el plan financiero de la implementación del Acuerdo de Paz para las vigencias 2018, 2019, 2020, 2021.
11.	Documentos o información sobre la ejecución presupuestal y estados financieros de la implementación del Acuerdo de Paz para la vigencia 2018, 2019 y 2020.
12.	Información sobre todos los procesos de contratación de los proyectos realizados para la implementación del Acuerdo de Paz para las vigencias 2018, 2019 y 2020. Favor incluir links al SECOP de los procesos contractuales, teniendo en cuenta que es de acceso público según el artículo 9 de la Ley 1712 de 2015 y el artículo 8 de la Ley 1150 de 2007.
13.	Información que permita identificar el número de personas vinculadas a través de planta de personal (diferenciado por tipo de vinculación) y prestación de servicios profesionales a las instituciones creadas para la implementación del Acuerdo de Paz con el correspondiente enlace web al SIGEP.
14.	información que de cuenta sobre los criterios de distribución territorial de los recursos para la Implementación del acuerdo de Paz, y los recursos asignados a cada territorio.
15.	Información sobre la actualización del Portal Mapa de Inversiones en Construcción de Paz https://mapainversiones.dnp.gov.co/Pages/default.aspx. Documentos o link a la página actualizada con información que permita realizar seguimiento a los proyectos del Acuerdo de Paz en qué se inviertem cuándo y dónde, asi como fuentes de financiación, fecha de corte, ejecución presupuestal, sector, lugares de ejecución, qué entidad ejecuta los recursos y qué punto del Plan Marco de Implementación (PMI) está cumpliendo.
16.	¿Cómo se hace el proceso de rendición de cuenta del PGN a los recursos destinanados a la implementación del Acuerdo de Paz? Documentos o links de información sobre los informes de gestión y/o rendición de cuentas.
17.	¿Cómo pueden participar los ciudadanos en los ejercicios de control social sobre los recursos de la implementación del Acuerdo de Paz?
Con relación al SIIPO (Sistema Integrado de Información para el Posconflicto) 2.0:
1.	La fecha en que estará disponible la información para el seguimiento a los recursos de la implementación del Acuerdo de Paz, dado que se menciona que SIIPO 2.0 “En el nivel de recursos SIIPO intercambiará información con los siguientes sistemas de Información: para los recursos de inversión, con el Sistema Unificado de Inversiones y Finanzas Públicas (SUIFP); para los recursos de funcionamiento, con el Sistema Integrado de Información Financiera (SIIF); y con Cíclope para los recursos de cooperación no reembolsable de la Agencia Presidencial de Cooperación (APC)”. Documentos o link que permita evidencia la consulta de esta información.</t>
  </si>
  <si>
    <t>18 de Mayo 2020</t>
  </si>
  <si>
    <t>Contraloría General de la Nación - Unidad Delegada para el Postconflicto</t>
  </si>
  <si>
    <t>Carlos Felipe Córdoba Larrarte
Contralor General de la República
Juan Carlos Gualdrón Alba
Jefe Unidad Delegada para el Postconflicto. juan.gualdron@contraloria.gov.co</t>
  </si>
  <si>
    <t>1.	Mandato y competencias de la Contraloría General de la Nación, y la Unidad Delegada para el Posconflicto en el seguimiento a la implementación del Acuerdo de Paz.
2.	Información que permita identificar el número de personas vinculadas a través de planta de personal (diferenciado por tipo de vinculación) y prestación de servicios profesionales a la Unidad Delegada para el Posconflicto con el correspondiente enlace web al SIGEP.
3.	Documentos que permitan evidenciar el seguimiento a los recursos de la implementación del Acuerdo de Paz. Investigaciones y/o informes que se hayan realizado en esta materia para las vigencias 2018, 2019, y 2020.
4.	Información sobre el total de recursos destinados y aprobados para la implementación del Acuerdo de Paz, identificando fuentes de financiación, entidad receptora de los recursos, montos y ejecución de los mismos para la vigencia 2018, 2019, y 2020.
5.	Lineamientos y mecanismos de sanción por hechos de corrupción relacionados con la implementación del Acuerdo de Paz.
6.	¿Cómo se hace el proceso de rendición de cuentas de los recursos destinados a la implementación del Acuerdo de Paz? Documentos o links de información sobre los informes de gestión y/o rendición de cuentas.
7.	¿Cómo pueden participar los ciudadanos en los ejercicios de control social sobre los recursos de la implementación del Acuerdo de Paz?</t>
  </si>
  <si>
    <t>2020-180239
2020ER0046884</t>
  </si>
  <si>
    <t>11 de junio 2020</t>
  </si>
  <si>
    <t>Agencia Presidencial de Cooperación Internacional (APC)</t>
  </si>
  <si>
    <t>Directora. Angela Ospina
angelaospina@apccolombia.gov.co</t>
  </si>
  <si>
    <t>1.	Proyectos y presupuestos de cooperación internacional para la implementación del Acuerdo de Paz
2.	Selección de proyectos de inversión y en los presupuestos financiados por Cooperación Internacional en materia de Paz.
3.	Documentos que evidencien los lineamientos y criterios selección de proyectos de la implementación del Acuerdo de Paz.
4.	Documentos o link de información de los informes de rendición de cuentas sobre los recursos de la implementación del Acuerdo de Paz.
5.	¿De qué forma los donantes hacen veeduría a los recursos otorgados para la implementación del Acuerdo de Paz?
Sobre Fondo Colombia en Paz:
1.	Esquema de funcionamiento del Fondo Colombia en Paz, fuentes de financiación, presupuestos proyectados.
2.	Documentos que permitan evidenciar los recursos actuales desembolsados por el Fondo Colombia en Paz, los procesos de contratación y ejecución presupuestal para las vigencias 2018, 2019 y 2020.
3.	El esquema de asignación de los rubros presupuestales en materia de Paz.
4.	Documento que evidencie los criterios de priorización para las inversiones en materia de Paz.
5.	Número de programas y proyectos y recursos asignados provenientes del Fondo Colombia en Paz.</t>
  </si>
  <si>
    <t xml:space="preserve">PQRS-D Nº. 2f33e000
20201400002517 </t>
  </si>
  <si>
    <t>12 de junio 2020</t>
  </si>
  <si>
    <t>Agencia Nacional de Tierras (ANT)</t>
  </si>
  <si>
    <t>Myriam Martínez Cárdenas. Directora.
myriam.martinez@agenciadetierras.gov.co
 info@agenciadetierras.gov.co</t>
  </si>
  <si>
    <t>1.	Los documentos o el link del listado de proyectos aprobados para la vigencia 2018, 2019 y 2020 con valor total de proyecto, lugar de ejecución, presupuesto estimado y presupuesto ejecutado.
2.	Documentos y presupuestos que permitan ver la inversión y distribución en los territorios, fuentes de financiación.
3.	Los documentos que permitan evidenciar el esquema y/o criterios de selección de los proyectos de inversión.
4.	Información sobre el total de recursos destinados y aprobados para su entidad, identificando fuentes de financiación, montos y ejecución de los mismos para la vigencia 2018, 2019, y 2020.
5.	Información que de cuenta sobre los criterios de distribución territorial de los recursos, y los recursos asignados a cada territorio; así como la ejecución presupuestal para las vigencias 2018, 2019 y 2020 discriminado por fuentes de financiación, proyectos asignados, rubros, qué entidad u organización ejecuta el proyecto, avance de la ejecución presupuestal. 
6.	Información que permita identificar el número de personas vinculadas a través de planta de personal (diferenciado por tipo de vinculación) y prestación de servicios profesionales a la entidad con el correspondiente enlace web al SIGEP.
7.	Información de los costos de personal vigencias 2018, 2019, y 2020 discriminado por tipo de contratación.
8.	Lineamientos y proceso de selección de contratación de personal de la ANT.
9.	¿Cómo es el proceso de interventoría de los contratos, programas y proyectos ejecutados por la ANT? Documentos o link de información que permita dar cuenta del proceso, y los informes de interventoría.
10.	¿Cómo se hace el proceso de rendición de cuenta de los recursos? Documentos o links de información sobre los informes de gestión y/o rendición de cuentas enfocado en los recursos ejecutados.
11.	¿Cómo pueden participar los ciudadanos en los ejercicios de control social sobre los recursos? ¿Cuáles son los espacios de participación?
Ruta de articulación de Planes de Desarrollo con Enfoque Territorial (PDET) y Planes Integrales de Sustitución y Desarrollo Alternativo (PISDA), según lo señalado por el Decreto 896 de 2017 Art. 7 parágrafo 2.</t>
  </si>
  <si>
    <t>20206200322732.</t>
  </si>
  <si>
    <t>Dirección de Seguimiento y Evaluación a los Acuerdos de Paz. Presidencia de la República.</t>
  </si>
  <si>
    <t xml:space="preserve">SISTEMATIZACIÓN DE ENTREVISTAS </t>
  </si>
  <si>
    <t xml:space="preserve">Procuraduría delegada para el seguimiento al Acuerdo Final </t>
  </si>
  <si>
    <r>
      <t xml:space="preserve">Poca planta de personal a nivel territorial que dificulta el seguimiento. 55 en territorios y alrededor de 30 en el nivel nacional. Hay una persona por cada territorio PDET que hace todo el seguimiento. 
Uno de los principales obstaculos para su labor de seguimiento ha sido la dificultad de acceso a informacion de los indicadores y metas del PMI.
Considera que las entidades no tienen claridad o hoja de ruta sobre cómo van avanzar en el cumplimiento de los indicadores del PMI. 
Con el nuevo gobierno se han cerrado espacios institucionales donde antes participaba la P. Delegada por ejemplo en todos los espacios de construcción de los acuerdos con los PDET y los PATR. Esos espacios se han reducido o se han cerrado. 
No hay un SIIPO funcionando de manera integral y por eso es dificil realizar el seguimiento al cumplimiento de los indicadores del PMI
Hace falta mucha más información del territorio. 
El marcador presupuestal presenta inconsistencias aún. 
La bolsa nacional de recursos paz en manos del Ministerio de Hacienda se maneja discrecionalmente. Se incluyen recursos de inversión pero también de funcionamiento y erradicación forzosa. 
</t>
    </r>
    <r>
      <rPr>
        <b/>
        <sz val="11"/>
        <color theme="1"/>
        <rFont val="Calibri"/>
        <family val="2"/>
        <scheme val="minor"/>
      </rPr>
      <t xml:space="preserve">Sobre riesgos de corrupción/ </t>
    </r>
    <r>
      <rPr>
        <sz val="11"/>
        <color theme="1"/>
        <rFont val="Calibri"/>
        <family val="2"/>
        <scheme val="minor"/>
      </rPr>
      <t xml:space="preserve">hay una fuente de recursos a la cual resulta más fácil hacer un seguimiento. 
Sobre la implementación del PNIS hay altas preocupaciones desde la Procuraduría Delegada. Al entregar los recursos UNODC es una bolsa negra donde no hay una rendición de cuentas adecuada. 
Las agencias de Naciones Unidas tienen inmunidad para la publicación de información asociada a inversión de recursos. 
Es muy dificil realizar seguimiento a los recursos del SGP destinado a las entidades territoriales porque es realmente "una caja negra" 
A 3 años de la implementación no hay matrices de indentificación de riesgos de corrupción en la implementación por parte de las entidades públicas 
Las veedurías ciudadanas merecen mucho trabajo aún. Hay aún un obstáculo en el rol que tienen ellas y no se está impulsando realmente. No se ve una voluntad unificada de entidades como el Ministerio del interior en la promoción de veedurías en los territorios PDET, que sea un esfuerzo sostenido en el tiempo. 
Coordinación Nación-Territorio ha sido completo porque es una tarea más que se suma a las Procuradurías Regionales y Provinciales. 
Trabajo más articulados con los personeros. Es una capacidad para aprovechar mucho mejor en los territorios. </t>
    </r>
  </si>
  <si>
    <t xml:space="preserve">Contraloría </t>
  </si>
  <si>
    <t>Bajos resultados en la gestión para cumplir con las iniciativas regionales de los PDET. Los esfuerzos fiscales del gobierno han estado un poco por debajo de los acordades en el MFMP</t>
  </si>
  <si>
    <t>ART</t>
  </si>
  <si>
    <t xml:space="preserve">PDET - Se articulan bajo los PDET con las demás entidades. 
Sí se está logrando el papel articulador para que la implementación de los PDET sea irreversible 
</t>
  </si>
  <si>
    <t>APC</t>
  </si>
  <si>
    <t xml:space="preserve">DNP </t>
  </si>
  <si>
    <t xml:space="preserve">La mejor decisión por parte del Gobierno Nacional fue que el SIIPO estuviera alojado en la misma casa con estaba SINERGIA que en este caso es DNP. Nueva versión del 2.O. Trabajo detallado desde la parte operativa y conceptual. Se plantean metas cuantitativas para cada uno de los 501 indicadores del PMI. 
Antes no existían las metas cuantitativas lo que dificultada brindar un reporte de avance. 
Se logra una visualización pública del SIIPO 
Desde el grupo de proyectos espaciales y en articulación con Juan Carlos Gualdrón, Elena Ambrossi hay una relación fluída. </t>
  </si>
  <si>
    <t>Instituto Kroc</t>
  </si>
  <si>
    <t xml:space="preserve">Congreso de la República </t>
  </si>
  <si>
    <t xml:space="preserve">Hay un retraso de normas en el marco de la implementación del Acuerdo de Paz. No va a ser la prioridad del Gobierno Actual. Hay una Alta preocupación del gobierno en cabeza del Consejero Emilio Archila de conocer qué piensan los cooperantes sobre el acuerdo y la misma opinión pública. Sobre los internacionales se debe a la consecución de recursos y que no alerten si las cosas van mal. 
Es importante seguir poniendo el dedo en la llaga de los temas de paz. 
</t>
  </si>
  <si>
    <t>Identificación</t>
  </si>
  <si>
    <t xml:space="preserve">Rótulo de la acción </t>
  </si>
  <si>
    <t xml:space="preserve">Detalle </t>
  </si>
  <si>
    <t>Fuente</t>
  </si>
  <si>
    <t>Ubicación</t>
  </si>
  <si>
    <t>Tipo de decisión</t>
  </si>
  <si>
    <t xml:space="preserve">Punto del acuerdo  </t>
  </si>
  <si>
    <t xml:space="preserve">Programa del Acuerdo </t>
  </si>
  <si>
    <t xml:space="preserve">Ámbito de la Gestión Pública : - Contratación
- Presupuestación 
- Empleo Público 
- Control interno 
- Control externo
- Participación Ciudadana  
</t>
  </si>
  <si>
    <t xml:space="preserve">Alcance Geográfico </t>
  </si>
  <si>
    <t xml:space="preserve">Documentos oficiales de Gobierno </t>
  </si>
  <si>
    <t xml:space="preserve">Articulación de  los planes especiales de intervención de las ZEII con los PDETS , PATR , PISDA y PNS </t>
  </si>
  <si>
    <t>El Gobierno nacional, a través del Gabinete de Paz, garantizará una estrategia que articule los planes especiales de intervención de las ZEII con los programas de desarrollo con enfoque territorial, los planes de acción para la transformación rural, los planes integrales de sustitución y desarrollo alternativo y los planes nacionales sectoriales, con el fin de lograr la sustitución de economías ilícitas por lícitas</t>
  </si>
  <si>
    <t xml:space="preserve">Línea Base PND </t>
  </si>
  <si>
    <t xml:space="preserve">Línea base PND Página 64, Punto A, Pacto por la Legalidad </t>
  </si>
  <si>
    <t>Técnica</t>
  </si>
  <si>
    <t>Punto 4</t>
  </si>
  <si>
    <t>No aplica</t>
  </si>
  <si>
    <t xml:space="preserve">Regional </t>
  </si>
  <si>
    <t>Hojas de Ruta</t>
  </si>
  <si>
    <r>
      <rPr>
        <b/>
        <sz val="16"/>
        <color theme="1"/>
        <rFont val="Calibri"/>
        <family val="2"/>
        <scheme val="minor"/>
      </rPr>
      <t xml:space="preserve">Se establecerá una hoja de ruta </t>
    </r>
    <r>
      <rPr>
        <sz val="16"/>
        <color theme="1"/>
        <rFont val="Calibri"/>
        <family val="2"/>
        <scheme val="minor"/>
      </rPr>
      <t>para la intervención, que tendrá como origen la
generación de un marco común para articular los diferentes instrumentos de planeación
derivados del Acuerdo con las FARC-EP, las demandas ciudadanas obtenidas por medio del
diálogo social para la prevención de las conflictividades y los instrumentos previamente
concebidos en diferentes normas y mandatos legales</t>
    </r>
  </si>
  <si>
    <t>Concepto a las bases del Plan Nacional de Desarrollo 2018-2022 pp 714. XI. Pacto por la Construcción de Paz</t>
  </si>
  <si>
    <t>Punto 1</t>
  </si>
  <si>
    <t>PDETS</t>
  </si>
  <si>
    <t>Participación Ciudadana</t>
  </si>
  <si>
    <t xml:space="preserve">Manejo de los recursos del Fondo Colombia en Paz </t>
  </si>
  <si>
    <r>
      <t xml:space="preserve">El Fondo Colombia en Paz, una vez se efectúe la revisión de sus procesos, </t>
    </r>
    <r>
      <rPr>
        <b/>
        <sz val="16"/>
        <color theme="1"/>
        <rFont val="Calibri"/>
        <family val="2"/>
        <scheme val="minor"/>
      </rPr>
      <t>coordinará de
manera eficiente y transparente</t>
    </r>
    <r>
      <rPr>
        <sz val="16"/>
        <color theme="1"/>
        <rFont val="Calibri"/>
        <family val="2"/>
        <scheme val="minor"/>
      </rPr>
      <t>, todas las fuentes de recursos destinados a la
implementación de los acuerdos o que utilicen la etiqueta paz , provenientes de fondos
de cooperantes, ayuda internacional, participación privada. Ello para garantizar el adecuado
y eficiente uso de dichos recursos y la financiación de las acciones enmarcadas dentro de
la hoja de ruta.</t>
    </r>
  </si>
  <si>
    <r>
      <t>Línea base PND página 722</t>
    </r>
    <r>
      <rPr>
        <i/>
        <sz val="11"/>
        <color theme="1"/>
        <rFont val="Calibri"/>
        <family val="2"/>
        <scheme val="minor"/>
      </rPr>
      <t>, XI. Pacto por la Construcción de Paz</t>
    </r>
  </si>
  <si>
    <t xml:space="preserve">Todos los Puntos </t>
  </si>
  <si>
    <t>Presupuestación</t>
  </si>
  <si>
    <t xml:space="preserve">Nacional </t>
  </si>
  <si>
    <t>Plan Plurianual de Inversiones para la Paz</t>
  </si>
  <si>
    <t xml:space="preserve">$ 37,1 billones, cifra que atiende el cumplimiento de las metas
fiscales del Gobierno. $ 37.1 billones al cumplimiento de lo estipulado en el artículo 3 del Acto Legislativo 01 de 2016, especialmente en los 170 municipios PDET identificados en el Decreto 893 de 20174. </t>
  </si>
  <si>
    <t xml:space="preserve">XXVII. Plan Plurianual de Inversiones. PP 1139. </t>
  </si>
  <si>
    <t xml:space="preserve"> Recursos del Presupuesto Nacional y Fondo Colombia en Paz </t>
  </si>
  <si>
    <t xml:space="preserve">Los recursos que estén en el Presupuesto General de la Nación (PGN) deben estar identificados con una marca específica del proceso de implementación y se deberán estudiar las normas específicas de ejecución de cada uno. 
Además de estar rotulados, en el PND se fortalecerán los instrumentos de planeación, articulándolos a los Planes Nacionales de Desarrollo, lo que viabilizará la asignación de recursos del PGN y se facultará a la Consejería para la Estabilización y Consolidación para impartir instrucciones respecto de la manera como se cumplirán los criterios de i)focalización ii)planeación a largo plazo y iii)articulación para los proyectos de inversión para la estabilización. 
 </t>
  </si>
  <si>
    <t xml:space="preserve">Política Paz con Legalidad </t>
  </si>
  <si>
    <t>pp14. Política de Paz con Legalidad</t>
  </si>
  <si>
    <t>Se depuró el modelo operativo del Fondo Colombia en Paz, así: se separaron las funciones entre la Dirección Ejecutiva y el Administrador Fiduciario (Consorcio FCP). Producto de dicha separación, la Dirección del Fondo se ocupa de gestionar la cooperación internacional, gestionar proyectos y liderar la interlocución con la Consejería para la Estabilización, las entidades ejecutoras, los donantes y el DAPRE. Por su parte, el Administrador Fiduciario adquirió un rol netamente operativo, y se encarga de efectuar los pagos y contrataciones a las subcuentas del Fondo. Este modelo brinda mayor transparencia en torno a la ejecución de los recursos que se canalizan a través del FCP</t>
  </si>
  <si>
    <t xml:space="preserve">Informes de Gestión Consejería para la Estabilización </t>
  </si>
  <si>
    <t xml:space="preserve">pp 209 Agosto 7, 2018 –  abril 30, 2020 </t>
  </si>
  <si>
    <t xml:space="preserve">OCAD PAZ </t>
  </si>
  <si>
    <t>Se regulará el OCADPAZ para que los recursos estén invertidos en proyectos que hagan parte de la Hoja de Ruta.</t>
  </si>
  <si>
    <t>pp 15. Política de Paz con Legalidad</t>
  </si>
  <si>
    <t xml:space="preserve">Recursos Cooperación Internacional </t>
  </si>
  <si>
    <t xml:space="preserve">Los recursos provenientes de la cooperación internacional deberán igualmente estar focalizados, articulados y coordinados con las prioridades de la Nación en la implementación y la Hoja de Ruta, de manera tal que en constante coordinación de la Consejería para la Estabilización y la Consolidación, con la Agencia Presidencial de Cooperación (APC) y Cancillería, se reiterará la necesidad de focalizar las intervenciones, </t>
  </si>
  <si>
    <t xml:space="preserve">PDETS </t>
  </si>
  <si>
    <t>Los PDETS contarán con un diagnóstico participativo elaborado con las comunidades que identifiquen las necesidades en el territorio.Un capítulo de indicadores y metas para el seguimiento y evaluación, así como para el
control social. Mecanismos de rendición de cuentas y control social que incluyan herramientas de
difusión y acceso a la información.</t>
  </si>
  <si>
    <t>PMI</t>
  </si>
  <si>
    <t xml:space="preserve">Plan Marco de Implementación-PMI pp 48 E.  Programas de Desarrollo con Enfoque Territorial (PDET). 
</t>
  </si>
  <si>
    <t xml:space="preserve">Sustitución de Cultivos de Uso Ilícito </t>
  </si>
  <si>
    <r>
      <t>En materia de sustitución de cultivos de uso ilícito, se hará énfasis en el</t>
    </r>
    <r>
      <rPr>
        <b/>
        <sz val="16"/>
        <color theme="1"/>
        <rFont val="Calibri"/>
        <family val="2"/>
        <scheme val="minor"/>
      </rPr>
      <t xml:space="preserve"> fortalecimiento de la participación y las capacidades de las organizaciones de mujeres</t>
    </r>
    <r>
      <rPr>
        <sz val="16"/>
        <color theme="1"/>
        <rFont val="Calibri"/>
        <family val="2"/>
        <scheme val="minor"/>
      </rPr>
      <t xml:space="preserve"> rurales para el apoyo (técnico, financiero, humano, entre otros) de sus proyectos; así como en la incorporación de las mujeres como sujetos activos en los procesos de concertación en la sustitución voluntaria</t>
    </r>
  </si>
  <si>
    <t xml:space="preserve">Plan Marco de Implementación-PMI pp 106. 4. Solución al Problema de las Drogas Ilícitas
</t>
  </si>
  <si>
    <r>
      <t>el PNIS pondrá en marcha un proceso de planeación que garantice l</t>
    </r>
    <r>
      <rPr>
        <b/>
        <sz val="12"/>
        <color theme="1"/>
        <rFont val="Calibri"/>
        <family val="2"/>
        <scheme val="minor"/>
      </rPr>
      <t>a participación activa y efectiva de las comunidade</t>
    </r>
    <r>
      <rPr>
        <sz val="12"/>
        <color theme="1"/>
        <rFont val="Calibri"/>
        <family val="2"/>
        <scheme val="minor"/>
      </rPr>
      <t xml:space="preserve">s —hombres y mujeres— en el proceso de toma de decisiones y en la construcción conjunta de las soluciones, con un enfoque territorial y de género.Se llevarán a cabo acuerdos entre las comunidades, el Gobierno nacional y las entidades territoriales, en los términos establecidos en el Acuerdo Final, en territorios con presencia de cultivos de uso ilícito. Se crearán mecanismos de seguimiento y monitoreo participativo para la evaluación del cumplimiento de los compromisos de las familias inscritas al PISDA y del Gobierno nacional, a cargo de la Presidencia de la República. Estrategia de comunicación para la promoción del Programa Nacional Integral de Sustitución (PNIS), implementada. 
</t>
    </r>
  </si>
  <si>
    <t xml:space="preserve">PMI </t>
  </si>
  <si>
    <t xml:space="preserve">Plan Marco de Implementación-PMI pp 108. 4. Solución al Problema de las Drogas Ilícitas
</t>
  </si>
  <si>
    <t>PNIS</t>
  </si>
  <si>
    <t xml:space="preserve">Participación Ciudadana </t>
  </si>
  <si>
    <t>Estrategia integral de lucha contra la corrupción asociada al narcotráfico, que incluye casos priorizados y resueltos en el marco de los convenios C-4 &amp; Tripartito. Se crearán grupos interinstitucionales especializados con el fin de investigar, prevenir y sancionar las distintas expresiones de la corrupción y sus responsables y contribuir a mejorar el desempeño institucional.</t>
  </si>
  <si>
    <t xml:space="preserve">Plan Marco de Implementación-PMI pp 120.  4. Solución al Problema de las Drogas Ilícitas
</t>
  </si>
  <si>
    <t>No lo abarca</t>
  </si>
  <si>
    <t xml:space="preserve">La ART deberá ser reestructurada para que sea idónea para apoyar la articulación de las acciones de implementación en territorio, labor bien diferente a la de promover y gestionar la planeación PDET. Mantendrá su capacidad para ejecutar pequeñas obras de infraestructura, la cual usará principalmente en apoyo para el PNIS y absorberá el programa PNIS y todas sus actividades. El PNIS es un componente concebido como un instrumento que contribuye a la renovación del territorio.  </t>
  </si>
  <si>
    <t>pp 6. Política de Paz con Legalidad</t>
  </si>
  <si>
    <t xml:space="preserve">SIIPO </t>
  </si>
  <si>
    <r>
      <t>El SIIPO tendrá una ventana de visibilización que se denominará portal para la paz, el cual permitirá acceso a información pública relacionada con la implementación del acuerdo final y otras acciones para el posconflicto , en lo relacionado con políticas, planes, programas, proyectos, recursos y las estrategias establecidas.</t>
    </r>
    <r>
      <rPr>
        <b/>
        <sz val="14"/>
        <color theme="1"/>
        <rFont val="Calibri"/>
        <family val="2"/>
        <scheme val="minor"/>
      </rPr>
      <t xml:space="preserve"> </t>
    </r>
    <r>
      <rPr>
        <b/>
        <sz val="16"/>
        <color theme="1"/>
        <rFont val="Calibri"/>
        <family val="2"/>
        <scheme val="minor"/>
      </rPr>
      <t>El portal se constituirá en un medio de diálogo, divulgación y comunicación que facilite la participación ciudadana, el control social y la lucha contra la corrupción</t>
    </r>
    <r>
      <rPr>
        <b/>
        <sz val="14"/>
        <color theme="1"/>
        <rFont val="Calibri"/>
        <family val="2"/>
        <scheme val="minor"/>
      </rPr>
      <t xml:space="preserve"> </t>
    </r>
  </si>
  <si>
    <t>Decreto 1829 de 2017</t>
  </si>
  <si>
    <t>Punto 6</t>
  </si>
  <si>
    <t xml:space="preserve"> Para mostrar la importancia de los avances en el Plan Marco de Implementación se organizó una sesión de la Red de Enlaces el día 26 de septiembre de 2019 con el fin de socializar el estado de las fichas técnicas de los indicadores dentro del Sistema Integrado de Información para el Posconflicto SIIPO. De igual forma, se explicaron los lineamientos para tener en cuenta para la presentación de avances y resultados de cada sector ante el Presidente de la República, sobre los avances de la Política de Paz con Legalidad y finalmente, se expuso la información general del “Lanzamiento PDET” del 1 de noviembre</t>
  </si>
  <si>
    <t xml:space="preserve">pp 26.  Agosto 7, 2018 –  abril 30, 2020 </t>
  </si>
  <si>
    <t>No Aplica</t>
  </si>
  <si>
    <t>Nacional</t>
  </si>
  <si>
    <t xml:space="preserve">Control Ciudadano a la Paz </t>
  </si>
  <si>
    <t xml:space="preserve">El indicador 2.2.5 planteado en el Plan Marco de Implementación frente a la creación y promoción de veedurías ciudadanas y observatorios de transparencia no cuenta ni con ficha técnica ni con porcentaje de avance en el SIIPO </t>
  </si>
  <si>
    <t>SIIPO</t>
  </si>
  <si>
    <t>Punto 2</t>
  </si>
  <si>
    <t xml:space="preserve">Documentos de centros de investigación </t>
  </si>
  <si>
    <t>Creación y funcionamiento del SIIPO</t>
  </si>
  <si>
    <t xml:space="preserve">•  Habilitar un espacio web con mapas interactivos de seguimiento sobre el avance de los proyectos para la implementación del Acuerdo Final. Desarrollar nuevas tecnologías de información, como la telefonía móvil, que permitan el acceso a la información de la ciudadanía sobre la implementación del Acuerdo Final. Poner en marcha mecanismos de rendición de cuentas con la participación de los diferentes niveles de gobierno. Establecer un plan de apoyo a la creación y promoción de veedurías y observatorios de transparencia.Crear un mecanismo especial para la atención y trámite y seguimiento de denuncias y alertas de los ciudadanos /as, las organizaciones y movimientos por posibles hechos de corrupción.  Brindar asistencia técnica a las autoridades territoriales para el fortalecimiento de los mecanismos de control interno. Promover el acompañamiento de los órganos de control a la ejecución de los recursos para la implementación del Acuerdo Final.Departamento Nacional de Planeación (DNP) el encargado de manejar el Sistema de Información para el Posconflicto (SIIPO). Así, el Fondo Colombia en Paz –FCP y la Organización Internacional para las Migraciones –OIM serán los encargados de entregar dicho Sistema. </t>
  </si>
  <si>
    <t xml:space="preserve">Fuentes Secundarias </t>
  </si>
  <si>
    <t xml:space="preserve">El Aprendiz Del Embrujo : Balance del primer año de gobierno de Iván Duque </t>
  </si>
  <si>
    <t>Política</t>
  </si>
  <si>
    <t xml:space="preserve">El SIIPO entró a funcionar como tal en enero de 2020. Según el Instituto Kroc, tuvo un avance en su mayoría mínimo (50%) en el rango 2018-2019. </t>
  </si>
  <si>
    <t xml:space="preserve">Cuarto Informe final de seguimiento a la implementación de los Acuerdos de Paz  pp 79 </t>
  </si>
  <si>
    <r>
      <t xml:space="preserve">el Sistema de Información para el Posconflicto (SIIPO) al ser el sistema previsto para garantizar la transparencia del proceso, no se encuentra consolidado, entre otras razones porque que no ha culminado el proceso de definición de metas a la totalidad de los indicadores del PMI. Esta situación es de especial preocupación para los tres enfoques transversales explícitos en el Acuerdo Final: Género, étnico y territorial. Así mismo, se evidencian avances incipientes en el desarrollo de las fichas técnicas que permiten hacer seguimiento a los indicadores. los avances en materia de seguimiento se </t>
    </r>
    <r>
      <rPr>
        <b/>
        <sz val="14"/>
        <color theme="1"/>
        <rFont val="Calibri"/>
        <family val="2"/>
        <scheme val="minor"/>
      </rPr>
      <t>concentran estrictamente en el nivel central</t>
    </r>
    <r>
      <rPr>
        <sz val="14"/>
        <color theme="1"/>
        <rFont val="Calibri"/>
        <family val="2"/>
        <scheme val="minor"/>
      </rPr>
      <t xml:space="preserve">, dado que la implementación del Acuerdo de Paz se da principalmente en el nivel territorial, no contar con herramientas que permitan el monitoreo sistemático en el territorio implica el </t>
    </r>
    <r>
      <rPr>
        <b/>
        <sz val="14"/>
        <color theme="1"/>
        <rFont val="Calibri"/>
        <family val="2"/>
        <scheme val="minor"/>
      </rPr>
      <t>desconocimiento sobre el real estado de la implementación.</t>
    </r>
    <r>
      <rPr>
        <sz val="14"/>
        <color theme="1"/>
        <rFont val="Calibri"/>
        <family val="2"/>
        <scheme val="minor"/>
      </rPr>
      <t xml:space="preserve"> </t>
    </r>
  </si>
  <si>
    <t xml:space="preserve">Primer informe al Congreso sobre el Estado de Avance de la implementación del acuerdo de Paz pp 12 </t>
  </si>
  <si>
    <t xml:space="preserve">Punto 6 </t>
  </si>
  <si>
    <t>De los 501 indicadores del PMI, el 31% (156 indicadores) no cuentan con ficha, que corresponden a 26 entidades.</t>
  </si>
  <si>
    <t xml:space="preserve">Comisión de Paz del Congreso de la República </t>
  </si>
  <si>
    <t>La Paz en Emergencia. Pp12</t>
  </si>
  <si>
    <t>El estado de implementación del SIIPO, es iniciado, con retrasos de acuerdo con lo establecido en el PMI y a las necesidades de la implementación, con avances y en correspondencia parcial con lo acordado.</t>
  </si>
  <si>
    <t>CINEP</t>
  </si>
  <si>
    <t xml:space="preserve">Sexto informe de verificación de la implementación del Acuerdo Final de Paz en Colombia para los Verificadores Internacionales Felipe González y José Mujica (A.F. 6.3.2) pp 313 </t>
  </si>
  <si>
    <t xml:space="preserve">Hojas de Ruta </t>
  </si>
  <si>
    <r>
      <t xml:space="preserve">la información indica que las Hojas de Ruta Únicas estarán concluidas hacia </t>
    </r>
    <r>
      <rPr>
        <b/>
        <sz val="16"/>
        <color theme="1"/>
        <rFont val="Calibri"/>
        <family val="2"/>
        <scheme val="minor"/>
      </rPr>
      <t>mayo de 2020</t>
    </r>
    <r>
      <rPr>
        <sz val="12"/>
        <color theme="1"/>
        <rFont val="Calibri"/>
        <family val="2"/>
        <scheme val="minor"/>
      </rPr>
      <t>.  desarrollo de las HRU a partir de las metas e indicadores del PMI y la articulación de los PATR con medidas de acceso a tierras y con los Planes Sectoriales, aún no aprobados en su totalidad, son necesarios para el éxito de la implementación territoria</t>
    </r>
  </si>
  <si>
    <t>El Aprendiz Del Embrujo : Balance del primer año de gobierno de Iván Duque  pp 121</t>
  </si>
  <si>
    <t>Regional</t>
  </si>
  <si>
    <t>En el marco de la implementación de los acuerdos, sobre el punto uno se han  conformado veedurías a nivel nacional en lugares como
Catatumbo, Cauca y Arauca, entre otros. Sin embargo, las entidades implementadoras no tuvieron una comunicación constante con las organizaciones, los medios o los ciudadanos que hacen esta veeduría. Por otro lado, la ART avanzó en la formación de los grupos motores en veeduría ciudadana a nivel veredal. Esto puede ser un punto de partida para acercar el Gobierno a la ciudadanía, rendir cuentas y construir confianza. Una de las recomendaciones principales sobre el tema es apoyar con recursos y capacitación a las veedurías ciudadanas organizadas en los territorios PDET como herramientas de transparencia.</t>
  </si>
  <si>
    <t>Cuarto Informe final de seguimiento a la implementación de los Acuerdos de Paz  pp 49</t>
  </si>
  <si>
    <t>Persisten desafíos frente a la rotación de los interlocutores territoriales que integran la Red Institucional de Apoyo a las Veedurías Ciudadanas (RIAV) lo que debilita la continuidad de los procesos de las veedurías ciudadanas a nivel local y la desarticulación del Plan de Apoyo impulsado por MinInterior y el Plan de Acción 2019 de la RIAV</t>
  </si>
  <si>
    <t>Primer informe al Congreso sobre el Estado de Avance de la implementación del acuerdo de Paz pp 119</t>
  </si>
  <si>
    <t xml:space="preserve">No se cuenta con información de la cantidad de veedurías y observatorios que han sido acompañados hasta la fecha, ni de los territorios se encuentran distribuidos y su priorización en zonas PDET o de las organizaciones especializadas y/o instituciones de educación superior que han hecho parte del proceso de acompañamiento y asistencia técnica, según como quedo dispuesto en el Acuerdo. </t>
  </si>
  <si>
    <t>Primer informe al Congreso sobre el Estado de Avance de la implementación del acuerdo de Paz pp 325</t>
  </si>
  <si>
    <t>A pesar de existir una primera aproximación a los posibles riesgos de corrupción asociados a la implementación del Acuerdo por parte de la Secretaría de Transparencia, no se ha tenido conocimiento de la sostenibilidad de este ejercicio, ni de algún ejercicio similar posterior a 2016</t>
  </si>
  <si>
    <t>Primer informe al Congreso sobre el Estado de Avance de la implementación del acuerdo de Paz pp 326</t>
  </si>
  <si>
    <t>Control Externo</t>
  </si>
  <si>
    <r>
      <t>En 2017 se anuncia la creación de una</t>
    </r>
    <r>
      <rPr>
        <b/>
        <sz val="16"/>
        <color theme="1"/>
        <rFont val="Calibri"/>
        <family val="2"/>
        <scheme val="minor"/>
      </rPr>
      <t xml:space="preserve"> ventanilla de denuncias para el posconflicto vinculada al portal Urna de Cristal, </t>
    </r>
    <r>
      <rPr>
        <sz val="16"/>
        <color theme="1"/>
        <rFont val="Calibri"/>
        <family val="2"/>
        <scheme val="minor"/>
      </rPr>
      <t xml:space="preserve">pero en reiteradas consultas hechas para la realización de este informe se pudo evidenciar que no funciona. No se encontró otra información disponible sobre este recurso.
</t>
    </r>
  </si>
  <si>
    <t xml:space="preserve">OPIAF Informe  1 pp81. Observatorio de la Participación Ciudadana en la Implementación del Acuerdo Final </t>
  </si>
  <si>
    <t xml:space="preserve">Después de tres años de la firma y refrendación del Acuerdo Final de Paz, únicamente 8 (7%) de las 114 tareas de participación han sido completadas. Hay 65 tareas (57%) con un avance intermedio o mínimo y 41 (36%) para las cuales no se encontró información acerca de progresos. </t>
  </si>
  <si>
    <t xml:space="preserve">OPIAF Informe  1 pp34. Observatorio de la Participación Ciudadana en la Implementación del Acuerdo Final </t>
  </si>
  <si>
    <t>la mayoría de las tareas participativas no ha avanzado de manera significativa y se ha puesto en riesgo el potencial transformador y de apertura democrática del Acuerdo, como en el caso del bloqueo a las CTEP.</t>
  </si>
  <si>
    <t xml:space="preserve">OPIAF Informe  1 pp 89 . Observatorio de la Participación Ciudadana en la Implementación del Acuerdo Final </t>
  </si>
  <si>
    <t>Sustitución de Cultivos de Uso Ilícito</t>
  </si>
  <si>
    <t>En la actual coyuntura el PNIS y los mecanismos para reformar la política de lucha contra las drogas consignados en este Punto sufren de una crisis de credibilidad. Hay percepción de exclusión en la comunidad y suspensión injusta de algunas familias y el cambio en las reglas de juego del Programa, lo cual ha generado incertidumbre. Otra fuente de desconfianza es la falta de diálogo efectivo entre las comunidades y el Gobierno sobre los obstáculos del PNIS. La violencia contra comunidades, participantes, líderes y lideresas del Programa ha suscitado miedo y desconfianza en el mismo</t>
  </si>
  <si>
    <t>Cuarto Informe final de seguimiento a la implementación de los Acuerdos de Paz  pp 66-67</t>
  </si>
  <si>
    <t xml:space="preserve">PNIS </t>
  </si>
  <si>
    <t xml:space="preserve">Notas de prensa </t>
  </si>
  <si>
    <t xml:space="preserve">Presupuesto PAZ </t>
  </si>
  <si>
    <t xml:space="preserve">La implementación del acuerdo de paz quedó desfinanciada desde el gobierno anterior según el Alto Comisionado para la Paz- Miguel Ceballos. </t>
  </si>
  <si>
    <t xml:space="preserve">El País  </t>
  </si>
  <si>
    <t>"El gobierno anterior no dejó presupuesto para financiar la paz": Miguel Ceballos 09/10/2020</t>
  </si>
  <si>
    <t xml:space="preserve">Pobres recursos asignados a la implementación del acuerdo de paz. Las cifras de inversión son bajas. La dispersión de las asignaciones presupuestales así como sus fuentes de financiación, deja al criterio autónomo de funcionarios públicos, miembros del sector privado y administraciones territoriales la toma de decisiones sobre las asignaciones presupuestales eliminando la participación ciudadana o de víctimas y excombatientes.  </t>
  </si>
  <si>
    <t>Voz</t>
  </si>
  <si>
    <t xml:space="preserve">Los presupuestos de la Paz: Acuerdo y manejo fiscal 22/01/2019. Autor: Carlos Fernández </t>
  </si>
  <si>
    <t xml:space="preserve">El Consejero Emilio Archila afirma el debido actuar del Fondo Colombia en Paz sobre un caso de cartelización en el trámite de contratos. Afirma que informaron a la Superintendencia de Industria y Comercio y a la Secretaría de Transparencia y a los órganos de control las irregularidades detectadas. Las firmas que estaban incurriendo en posibles delitos de colusión, eran cuatro que se asociaban de distintas maneras mediante uniones temporales. </t>
  </si>
  <si>
    <t>El Nuevo Siglo</t>
  </si>
  <si>
    <t>Recursos de la paz se manejan con transparencia y eficiencia. 25/01/2020</t>
  </si>
  <si>
    <t>Contratación</t>
  </si>
  <si>
    <t xml:space="preserve">$2.500 millones de pesos destinados para la Hoja de Ruta de los Pdet. Para el Catatumbo, Invías anunció convenio con la ART por 10 mil millones de pesos para vías terciarias en municipios de la región. </t>
  </si>
  <si>
    <t xml:space="preserve">2.500 millones para Hoja de Ruta de municipios PDET. </t>
  </si>
  <si>
    <t xml:space="preserve">Contribución al Fondo Multidonante de las Naciones Unidas para la Paz. Cuya mayor inversión está destinada para la implementación de los PDET. </t>
  </si>
  <si>
    <t>El Pais</t>
  </si>
  <si>
    <t>Llegan 24,5 millones de dólares más para la paz. 11/02/2020</t>
  </si>
  <si>
    <t>El presupuesto aprobado para el año 2020, comparado con el año 2019, significó una reducción importante en entidades fundamentales para la implementación del Acuerdo, dentro de ellas la ART encargada de llevar a cabo toda la implementación de los PDET. Se está ejecutando al año en los PDET, el 1,36 % de lo que se debería estar ejecutando para cumplir el Acuerdo de
Paz</t>
  </si>
  <si>
    <t xml:space="preserve">La Paz en Emergencia. Pp1. </t>
  </si>
  <si>
    <t>Investigación adelantada sobre una presunta red de corrupción encargada de desviar los dineros destinados a la implementación de los acuerdos de Paz, especialmente para los PDET. La Fiscalía señaló que desde 2017 esta organización gestionó de manera irregular contratos de la Paz, como proyectos productivos y planes de atención a poblaciones afectadas.</t>
  </si>
  <si>
    <t>El País. 07/02/2020 El nuevo escándalo de corrupción con los dineros de la Paz</t>
  </si>
  <si>
    <r>
      <t>Hubo pocos avances en las disposiciones que amplían la participación política efectiva y la promoción de una democracia más incluyente. No hubo Reforma Política. El Consejo Nacional de Paz fue convocado en plenaria solo dos veces. </t>
    </r>
    <r>
      <rPr>
        <b/>
        <sz val="16"/>
        <color rgb="FF000000"/>
        <rFont val="America-Light"/>
      </rPr>
      <t>Las medidas sobre protesta y movilización social enunciadas en el acuerdo no se han implementado.</t>
    </r>
  </si>
  <si>
    <t xml:space="preserve">La Silla Vacía </t>
  </si>
  <si>
    <r>
      <t xml:space="preserve">Las 12 alertas del cuarto informe del Instituto Kroc. </t>
    </r>
    <r>
      <rPr>
        <u/>
        <sz val="11"/>
        <color theme="1"/>
        <rFont val="Calibri"/>
        <family val="2"/>
        <scheme val="minor"/>
      </rPr>
      <t>https://lasillavacia.com/silla-llena/red-de-la-paz/las-12-alertas-del-cuarto-informe-del-instituto-kroc-76584</t>
    </r>
  </si>
  <si>
    <t xml:space="preserve">Contextos de violencia </t>
  </si>
  <si>
    <t xml:space="preserve">Preocupan las cifras de asesinatos de líderes sociales -ONU /Jefe de la Misión Carlos Ruiz Massieu </t>
  </si>
  <si>
    <t>El Colombiano</t>
  </si>
  <si>
    <t xml:space="preserve">ONU aplaude la Paz, pero le preocupan los líderes. 16/01/2020, Ricardo Monsalve Gaviria </t>
  </si>
  <si>
    <t xml:space="preserve">ONU Reporta que el 2019 fue el año en el que mataron más guerrilleros. 6 por mes. La cifra más alta desde el acuerdo de paz. Se indica que la UNP Sigue teniendo déficits presupuestarios y de capacidad. </t>
  </si>
  <si>
    <t>El Tiempo</t>
  </si>
  <si>
    <t xml:space="preserve">La ONU reportó que el año pasado mataron a 6-Ex Farc cada mez. </t>
  </si>
  <si>
    <t>Punto 3</t>
  </si>
  <si>
    <t>Empleo público</t>
  </si>
  <si>
    <t xml:space="preserve">1. Sistemas de información (SIIPO, SECOP, SUIF, CICLOPE) </t>
  </si>
  <si>
    <t>El Espectador</t>
  </si>
  <si>
    <t xml:space="preserve">Los recelos que genera Nancy Patricia Gutierrez. 13/02/2020 </t>
  </si>
  <si>
    <t>Empleo Público</t>
  </si>
  <si>
    <t>2. Planes, programas y proyectos de la Paz (PDET, PATR PNIS, PISDA)</t>
  </si>
  <si>
    <t xml:space="preserve">W Radio </t>
  </si>
  <si>
    <t>https://www.wradio.com.co/noticias/actualidad/interceptaciones-la-corrupcion-detras-de-los-recursos-de-los-acuerdos-de-paz/20200206/nota/4012777.aspx</t>
  </si>
  <si>
    <t>3. Presupuestación y Contratación pública (Fondos y fuentes de financiación)</t>
  </si>
  <si>
    <t xml:space="preserve">RCN Radio </t>
  </si>
  <si>
    <t>https://www.rcnradio.com/judicial/fiscalia-llama-juicio-implicados-con-red-de-corrupcion-en-contratos-del-posconflicto</t>
  </si>
  <si>
    <t>4. Arquitectura institucional para la paz</t>
  </si>
  <si>
    <t xml:space="preserve">5. Condiciones para la participación ciudadana y control ciudadano. </t>
  </si>
  <si>
    <t>Mapa de riesgos de corrupción en la implementación del Acuerdo de Paz 
Puntos 1 y 4
Herramienta de recolección de información Transparencia Activa 
(Fuente: Plan Marco de Implementación)</t>
  </si>
  <si>
    <t>Departamento Administrativo de la Presidencia de la República (DAPRE)</t>
  </si>
  <si>
    <t>Entidades</t>
  </si>
  <si>
    <t>Consejería para la Estabilización y la Normalización</t>
  </si>
  <si>
    <t>Secretaría de la Transparencia</t>
  </si>
  <si>
    <t xml:space="preserve">Oficina Alto Comisionado para la Paz </t>
  </si>
  <si>
    <t>Ministerio de Agricultura y Desarrollo Rural</t>
  </si>
  <si>
    <t xml:space="preserve">Agencia para la Renovación del Territorio-ART </t>
  </si>
  <si>
    <t>Agencia de Desarrollo Rural</t>
  </si>
  <si>
    <t>Departamento Nacional de Planeación (DNP)</t>
  </si>
  <si>
    <t>Agencia Colombia Compra Eficiente</t>
  </si>
  <si>
    <t>Fondo Colombia en Paz</t>
  </si>
  <si>
    <t>Departamento Administrativo de la Función Pública-DAFP</t>
  </si>
  <si>
    <t>Procuraduría General de la Nación</t>
  </si>
  <si>
    <t>Ministerio del Interior</t>
  </si>
  <si>
    <t>OBSERVACIONES GENERALES</t>
  </si>
  <si>
    <t>Sitio web analizado:</t>
  </si>
  <si>
    <t>https://dapre.presidencia.gov.co/dapre</t>
  </si>
  <si>
    <t>http://www.portalparalapaz.gov.co/</t>
  </si>
  <si>
    <t>http://www.secretariatransparencia.gov.co/</t>
  </si>
  <si>
    <t>http://www.anticorrupcion.gov.co/Paginas/index.aspx</t>
  </si>
  <si>
    <t>http://www.altocomisionadoparalapaz.gov.co/</t>
  </si>
  <si>
    <t>https://www.minagricultura.gov.co/paginas/default.aspx</t>
  </si>
  <si>
    <t>https://www.renovacionterritorio.gov.co/</t>
  </si>
  <si>
    <t>https://www.adr.gov.co/Paginas/Agencia-de-Desarrollo-Rural.aspx</t>
  </si>
  <si>
    <t>https://www.agenciadetierras.gov.co/</t>
  </si>
  <si>
    <t>https://www.minhacienda.gov.co/webcenter/portal/Minhacienda</t>
  </si>
  <si>
    <t>https://www.dnp.gov.co/DNPN/Paginas/default.aspx</t>
  </si>
  <si>
    <t>https://www.colombiacompra.gov.co/</t>
  </si>
  <si>
    <t>https://www.funcionpublica.gov.co/</t>
  </si>
  <si>
    <t>https://www.procuraduria.gov.co/portal/</t>
  </si>
  <si>
    <t>https://www.mininterior.gov.co/</t>
  </si>
  <si>
    <t>¿Se encuentra disponible la información?</t>
  </si>
  <si>
    <t>INFORMACIÓN GENERAL</t>
  </si>
  <si>
    <t>ENTIDADES</t>
  </si>
  <si>
    <t>Funciones con respecto a la implementación del Acuerdo de Paz</t>
  </si>
  <si>
    <t>NO</t>
  </si>
  <si>
    <t>SI</t>
  </si>
  <si>
    <t>Estructura/información sobre grupos que implementan la paz</t>
  </si>
  <si>
    <t>PDET</t>
  </si>
  <si>
    <t>Objeto del PDET</t>
  </si>
  <si>
    <t>Beneficiarios del PDET</t>
  </si>
  <si>
    <t>Planes de Acción para la Transformación Regional</t>
  </si>
  <si>
    <t>Objeto del PNIS</t>
  </si>
  <si>
    <t>Beneficiarios del PNIS</t>
  </si>
  <si>
    <t>Planes Integrales de Sustitución y Desarrollo Alternativo</t>
  </si>
  <si>
    <t>Estrategia de comunicación del PNIS</t>
  </si>
  <si>
    <t>Información sobre Acuerdos Colectivos y Municipales firmados con comunidades</t>
  </si>
  <si>
    <t>Información sobre entrega de apoyos financieros para asistencia alimentaria</t>
  </si>
  <si>
    <t>Información sobre familas que cuentan con servicio de apoyo financiero para proyectos de autosostenimiento y seguridad alimentaria</t>
  </si>
  <si>
    <t>Información sobre familias que cuentan con servicio de apoyo financiero para proyectos de ciclo corto e ingreso rápido</t>
  </si>
  <si>
    <t>Información sobre familias que cuentan con apoyo financiero para proyectos productivos de ciclo largo viabilizados</t>
  </si>
  <si>
    <t>Censo de recolectores, recolectoras y de amedieros asentados en territorio</t>
  </si>
  <si>
    <t>COORDINACIÓN INTERINSTITUCIONAL</t>
  </si>
  <si>
    <t>Procedimientos o instrumentos para armonizar PDET y PATR con Planes de Desarrollo Territorial</t>
  </si>
  <si>
    <t>Procedimientos o instrumentos para armonizar PISDA con Planes de Desarrollo Territorial</t>
  </si>
  <si>
    <t>Plan Nacional de Desarrollo con priodidades y metas de los PDET acogidas</t>
  </si>
  <si>
    <t xml:space="preserve">Procedimientos o instrumentos para armonizar PISDA con PDET </t>
  </si>
  <si>
    <t>Información sobre instancias de ejecución, coordinación y gestión del PNIS</t>
  </si>
  <si>
    <t>CONTRATACIÓN</t>
  </si>
  <si>
    <t>Información sobre contratación de Obras PDET</t>
  </si>
  <si>
    <t>Información sobre contratación de Obras de Infraestructura Comunitaria</t>
  </si>
  <si>
    <t>Información sobre contratación de operadores nacionales PNIS</t>
  </si>
  <si>
    <t>ACUERDO EN GENERAL</t>
  </si>
  <si>
    <t>Existencia casilla posconflicto y cómo utilizarla en el SECOP</t>
  </si>
  <si>
    <t>Reformas con el fin de promocionar la contratación con las organizaciones sociales y comunitarias</t>
  </si>
  <si>
    <t>Manual de contratación</t>
  </si>
  <si>
    <t>PRESUPUESTACIÓN</t>
  </si>
  <si>
    <t>Presupuesto para la implementación del Acuerdo de Paz</t>
  </si>
  <si>
    <t>Se encuentra documento en portal de transparencia económica http://www.pte.gov.co/WebsitePTE/Documentos/PresupuestoGeneralNacion2020.pdf</t>
  </si>
  <si>
    <t>Presupuesto para la implementación de los PDET y PATR</t>
  </si>
  <si>
    <t>Banco de proyectos para inscribir los proyectos contenidos en los PATR (soportado en Sistema Unificado de Inversiones y Finanzas Públicas del DNP)</t>
  </si>
  <si>
    <t>Presupuesto para la implementación de los PISDA</t>
  </si>
  <si>
    <t>EMPLEO PÚBLICO</t>
  </si>
  <si>
    <t>INFORMACIÓN DE TALENTO HUMANO SOBRE ALTOS DIGNATARIOS DE LAS ENTIDADES</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</si>
  <si>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</si>
  <si>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</si>
  <si>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</si>
  <si>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</si>
  <si>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</si>
  <si>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</si>
  <si>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</si>
  <si>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</si>
  <si>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</si>
  <si>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</si>
  <si>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Información sobre personal que opera en las regionales</t>
  </si>
  <si>
    <t xml:space="preserve">Sólo aparecen datos de las sedes regionales pero no de los equipos </t>
  </si>
  <si>
    <t>CONTROL INTERNO</t>
  </si>
  <si>
    <t>Información sobre seguimiento y evaluación de la implementación de los PDET - PATR</t>
  </si>
  <si>
    <t>Información sobre seguimiento y evaluación de la implementación de los PISDA</t>
  </si>
  <si>
    <t>Mecanismos de implementación y verificación Plan Marco de Implementación del Acuerdo Final</t>
  </si>
  <si>
    <t>Comisión de seguimiento, impulso y verificación</t>
  </si>
  <si>
    <t>Sistema integrado de información y medidas para la transparencia (SIIPO)</t>
  </si>
  <si>
    <t>OTRAS MEDIDAS ANTICORRUPCIÓN</t>
  </si>
  <si>
    <t>Plan Anticorrupción y de Atención al Ciudadano de conformidad con el Art. 73 de Ley 1474 de 2011/Vigencia actual</t>
  </si>
  <si>
    <t>https://www.renovacionterritorio.gov.co/Publicaciones/construccin_del_plan_anticorrupcin_2020</t>
  </si>
  <si>
    <t>PARTICIPACIÓN CIUDADANA Y RENDICIÓN DE CUENTAS</t>
  </si>
  <si>
    <t>Información sobre la construcción participativa de los PDET - PATR</t>
  </si>
  <si>
    <t>Rendición de cuentas sobre recursos invertidos en la implementación de los PDET</t>
  </si>
  <si>
    <t>Para la vigencia de 2019. https://www.renovacionterritorio.gov.co/Documentos/informes_de_gestion/rendicion_de_cuentas</t>
  </si>
  <si>
    <t>Rendición de cuentas sobre la ejecución de las Obras de Infraestructura Comunitaria</t>
  </si>
  <si>
    <t>Información sobre la construcción participativa de los PISDA</t>
  </si>
  <si>
    <t>Información sobre mecanismo de seguimiento y monitoreo participativo para la evaluación del cumplimiento de los compromisos de las familias inscritas al PISDA y del Gobierno Nacional</t>
  </si>
  <si>
    <t>Sistema de seguimiento y monitoreo del PNIS incorporado al Sistema Integral de Información de Posconflicto</t>
  </si>
  <si>
    <t>Rendición de cuentas sobre recursos invertidos en la implementación del PNIS</t>
  </si>
  <si>
    <t>Sistema Integrado de Información
para el Posconflicto (SIIPO)</t>
  </si>
  <si>
    <t>Sistema de rendición de cuentas (incluye la rendición de cuentas del Acuerdo Final) (mismo producto 2.2.4.1</t>
  </si>
  <si>
    <t>Plan de apoyo a la creación y promoción de veedurías y observatorios de transparencia</t>
  </si>
  <si>
    <t>Mecanismo especial para la atención, trámite y seguimiento de denuncias y alertas por corrupción, en particular en la implementación del Acuerdo</t>
  </si>
  <si>
    <t>Información sobre la Comisión Nacional de Garantías de Seguridad</t>
  </si>
  <si>
    <t xml:space="preserve">Información asociada al funcionamiento de la Comisión Nacional de Garantías de Seguridad/# de sesiones por año etc </t>
  </si>
  <si>
    <t>La Comisión tiene como función crear estrategias para la desarticulación de las organizaciones criminales que atentan contra los líderes sociales y demás, como pueden ser las organizaciones sucesoras del paramilitarismo. La Comisión, de acuerdo al decreto ley 154 de 2017, debe ser convocada una vez al mes por parte del Presidente</t>
  </si>
  <si>
    <t xml:space="preserve">MATRIZ DE OPERACIONALIZACIÓN 2020 </t>
  </si>
  <si>
    <t>Dimensión</t>
  </si>
  <si>
    <t>Vulnerabilidad</t>
  </si>
  <si>
    <t xml:space="preserve">Instrumento </t>
  </si>
  <si>
    <t>Factor de Riesgo</t>
  </si>
  <si>
    <t>Actor</t>
  </si>
  <si>
    <t>Justificación</t>
  </si>
  <si>
    <t xml:space="preserve">Fuente de referencia </t>
  </si>
  <si>
    <t>Posibles Causas</t>
  </si>
  <si>
    <t>Posibles Consecuencias</t>
  </si>
  <si>
    <t xml:space="preserve">Posible hecho de corrupción </t>
  </si>
  <si>
    <t>Probabilidad de ocurrencia</t>
  </si>
  <si>
    <t>Valoración de probabilidad de ocurrencia</t>
  </si>
  <si>
    <t>Impacto</t>
  </si>
  <si>
    <t xml:space="preserve">Valoración de impacto </t>
  </si>
  <si>
    <t>Nivel de Riesgo</t>
  </si>
  <si>
    <t xml:space="preserve">Valoración de nivel de riesgo </t>
  </si>
  <si>
    <t>Recomendaciones</t>
  </si>
  <si>
    <t>Visibilidad</t>
  </si>
  <si>
    <t>La información dispuesta sobre la estructura, gestión, planeación y ejecución de los recursos es incompleta.</t>
  </si>
  <si>
    <r>
      <t xml:space="preserve">
</t>
    </r>
    <r>
      <rPr>
        <sz val="11"/>
        <color theme="1"/>
        <rFont val="Times New Roman"/>
        <family val="1"/>
      </rPr>
      <t xml:space="preserve"> 
1. Sistemas de información (SIIPO, SECOP, SUIF, CICLOPE) 
2. Planes, programas y proyectos de la Paz (PDET, PATR PNIS, PISDA)
3. Presupuestación y Contratación pública (Fondos y fuentes de financiación)
4. Arquitectura institucional para la paz
5. Condiciones para la participación ciudadana y control ciudadano. </t>
    </r>
  </si>
  <si>
    <t>Consejería presidencial para la Estabilización y la Consolidación
Departamento Administrativo de la Presidencia de la República (DAPRE)
Agencia para la Renovación del Territorio (ART)</t>
  </si>
  <si>
    <t>1. Contravención del derecho de acceso a la información pública y sus principios.
2. Contravención del derecho al ejercicio de control ciudadano y veeduria ciudadana.</t>
  </si>
  <si>
    <t>CASI SEGURO</t>
  </si>
  <si>
    <t>MODERADO</t>
  </si>
  <si>
    <t xml:space="preserve">MUY ALTO </t>
  </si>
  <si>
    <t>Baja calidad y oportunidad de la información pública de la contratatación relacionada con la implementación.</t>
  </si>
  <si>
    <t xml:space="preserve">
Colombia Compra Eficiente
Departamento Administrativo de la Presidencia de la República (DAPRE)</t>
  </si>
  <si>
    <t>Consejería presidencial para la Estabilización y la Consolidación
Ministerio de Hacienda y Crédito Público</t>
  </si>
  <si>
    <t>1. Transparencia Presupuestaria en la implementación del Acuerdo de Paz. TPC. Junio 2019
2. Marco Fiscal de Mediano Plazo 2019 y 2020.
3. Plan Plurianual de Inversiones 2019 y 2020.
4. Tercer informe sobre la ejecución de los recursos y cumplimiento del Posconflicto. Contraloría General de la República, 2019.
4.1 El Acuerdo de Paz en Colombia. Entre la perfidia y la potencia transformadora. Jairo Estrada. Pp 367, 2019.</t>
  </si>
  <si>
    <t xml:space="preserve">Fondo Colombia en Paz
</t>
  </si>
  <si>
    <t xml:space="preserve">
3. Presupuestación y Contratación pública (Fondos y fuentes de financiación)
4. Arquitectura institucional para la paz
. </t>
  </si>
  <si>
    <t>2. Las respuestas a las solicitudes de información pública sobre los recursos de la implementación son insuficientes o incompletas</t>
  </si>
  <si>
    <t xml:space="preserve">Agencia para la Renovación del Territorio (ART)
Agencia Nacional de Tierras (ANT)
Agencia de Desarrollo Rural (ADR)
Ministerio de Agricultura
Departamento Administrativo de la Presidencia de la República (DAPRE) </t>
  </si>
  <si>
    <t xml:space="preserve">PROBABLE </t>
  </si>
  <si>
    <t xml:space="preserve"> ALTO </t>
  </si>
  <si>
    <t xml:space="preserve">
Consejería presidencial para la Estabilización y la Consolidación
Ministerio de Hacienda y Crédito Público</t>
  </si>
  <si>
    <t>Algunas solicitudes de información no cumplen con el envío de documentos anexos en formato reutilizable y procesable.</t>
  </si>
  <si>
    <t>Departamento Nacional de Planeación (DNP)
Departamento Administrativo de la Presidencia de la República (DAPRE)</t>
  </si>
  <si>
    <t>Incumplimiento del principio de no discriminación e igualdad de condiciones en el acceso a la información pública y su respuesta.</t>
  </si>
  <si>
    <t xml:space="preserve">Entidades responsables de la implementación del Acuerdo </t>
  </si>
  <si>
    <t xml:space="preserve">
3. Presupuestación y Contratación pública (Fondos y fuentes de financiación)
</t>
  </si>
  <si>
    <t xml:space="preserve">3. Imposibilidad de hacer seguimiento ciudadano integral a los recursos destinados a la implementación </t>
  </si>
  <si>
    <t xml:space="preserve">Ministerio de Hacienda y Crédito Público
</t>
  </si>
  <si>
    <t>1, 2 y 3. Tercer informe sobre la ejecución de los recursos y cumplimiento del Posconflicto. Contraloría General de la República, 2019.</t>
  </si>
  <si>
    <r>
      <t xml:space="preserve">1. Contravención del derecho de acceso a la información pública y sus principios.
2. Contravención del derecho al ejercicio de control ciudadana y veeduria ciudadana.
</t>
    </r>
    <r>
      <rPr>
        <sz val="11"/>
        <color rgb="FFFF0000"/>
        <rFont val="Times New Roman"/>
        <family val="1"/>
      </rPr>
      <t xml:space="preserve"> </t>
    </r>
  </si>
  <si>
    <t xml:space="preserve">CASI SEGURO </t>
  </si>
  <si>
    <t xml:space="preserve">•	Al Ministerio de Hacienda y Crédito Público y, el Departamento Nacional de Planeación-DNP, aclarar los criterios para determinar las partidas reportadas por las entidades para el cumplimiento de los indicadores del PMI en el Trazador Presupuestal para la Paz; y capacitar a los funcionarios públicos en ello. De esta forma, se garantiza la transparencia y se posibilita un seguimiento a la ejecución de recursos por parte del Gobierno Nacional, la comunidad internacional y la ciudadanía en general. Este ejercicio debe ser completamente público, de forma tal, que cualquier persona pueda acceder al detalle de estas estimaciones.
•	Reportar de forma oportuna, diligente y completa la información requerida por las bases de datos oficiales. 
•	A la Agencia Presidencial de Cooperación Internacional-APC, habilitar la visualización de toda la inversión de la cooperación internacional destinada a la implementación del Acuerdo de Paz por territorios, recursos, objeto de los proyectos, tiempos de realización, resultados etc., en el sistema seleccionado. Dicha información contribuye a los esfuerzos de priorización y focalización de los recursos; así como a garantizar un uso eficiente de la inversión.
•	Lograr un reporte más fluido y con mayor detalle sobre la cooperación internacional que está ingresando al país para los temas específicos de la implementación. Se espera que sean reportes oportunos para mejorar los esfuerzos de coordinación entre la APC y las entidades públicas.
</t>
  </si>
  <si>
    <t>Departamento Nacional de Planeación (DNP)
Ministerio de Hacienda y Crédito Público</t>
  </si>
  <si>
    <t>Consejería presidencial para la Estabilización y la Consolidación
Agencia para la Renovación del Territorio (ART)
Departamento Nacional de Planeación (DNP)</t>
  </si>
  <si>
    <t xml:space="preserve">1. Sistemas de información (SIIPO, SECOP, SUIF, CICLOPE) 
</t>
  </si>
  <si>
    <t xml:space="preserve">4. Limitaciones del Sistema Integrado de Información del Posconflicto (SIIPO) como Sistema de Información de la Implementación
</t>
  </si>
  <si>
    <t xml:space="preserve">1. Contravención del derecho de acceso a la información pública y sus principios. 
2. Contravención del derecho al ejercicio de control ciudadana y veeduria ciudadana.
</t>
  </si>
  <si>
    <t xml:space="preserve">MENOR </t>
  </si>
  <si>
    <t>Agencia Nacional de Tierras (ANT)
Agencia para la Renovación del Territorio (ART)
Demás entidades públicas responsables de reportar</t>
  </si>
  <si>
    <t>Departamento Nacional de Planeación (DNP)
Consejería para la Estabilización y la Consolidación</t>
  </si>
  <si>
    <t>Institucionalidad</t>
  </si>
  <si>
    <t xml:space="preserve">
2. Planes, programas y proyectos de la Paz (PDET, PATR PNIS, PISDA)
3. Presupuestación y Contratación pública (Fondos y fuentes de financiación)
</t>
  </si>
  <si>
    <t>5. Los instrumentos de planeación, ejecución y seguimiento a los recursos son insuficientes</t>
  </si>
  <si>
    <t xml:space="preserve">
1. Clientelismo.
2. Extralimitación de funciones.
3. Contravención del derecho de acceso a la información pública y sus principios.
4. Contravención del derecho al ejercicio de control ciudadana y veeduria ciudadana.
</t>
  </si>
  <si>
    <t>SIGNIFICATIVO</t>
  </si>
  <si>
    <t>•	Al Gobierno Nacional en coordinación con el Ministerio de Hacienda y el Departamento Nacional de Planeación-DNP realizar un nuevo cálculo del presupuesto para la implementación del Acuerdo de Paz que incluya exclusivamente las fuentes disponibles, y con base en los avances de los instrumentos de planeación que se han derivado estos cuatro años de implementación. Este ejercicio será esencial para buscar los mecanismos institucionales que permitan la adecuada financiación del Acuerdo y la redefinición del tiempo que tomará su implementación. 
•	Al Gobierno Nacional, presentar la propuesta anual de actualización del Plan Marco de Implementación-PMI a la Comisión de Seguimiento, Impulso y Verificación del Acuerdo de Paz-CSIVI con la totalidad de indicadores, metas medibles, responsables y tiempos en cumplimiento del artículo 2 del Decreto 1417 de 2018. Su revisión y actualización permitirá llenar los vacíos de diseño y planeación que quedaron en su primera versión y además fortalecerá la articulación con los demás instrumentos de planeación presentados y aprobados por el Gobierno.
•	Consolidar la apuesta del Fondo Colombia en Paz-FCP con el propósito de canalizar y coordinar las diferentes fuentes de financiación para los usos e intervenciones dirigidas a la implementación del Acuerdo de Paz, en coordinación con la Agencia Presidencial de Cooperación, y el Ministerio de Hacienda y Crédito Público.
•	Reestructurar el portal de transparencia económica para que permita acceder a la información presupuestal de forma clara y sencilla. La página debe ser operable, garantizar el acceso a toda la información presupuestal en los temas de paz.</t>
  </si>
  <si>
    <t xml:space="preserve">Falta de coordinación y articulación institucional de las inversiones asociadas a la Paz por parte del Fondo Colombia en Paz (FCP). </t>
  </si>
  <si>
    <t>Departamento Administrativo de Presidencia de la República (DAPRE)</t>
  </si>
  <si>
    <t xml:space="preserve">Ministerio de Hacienda y Crédito Público </t>
  </si>
  <si>
    <t xml:space="preserve"> 
2. Planes, programas y proyectos de la Paz (PDET, PATR PNIS, PISDA)
3. Presupuestación y Contratación pública (Fondos y fuentes de financiación)
4. Arquitectura institucional para la paz
. </t>
  </si>
  <si>
    <t>6.  Carencia de objetividad, transparencia y eficiencia de los procesos contractuales y presupuestales de los recursos de la implementación</t>
  </si>
  <si>
    <t>Presidencia de la República</t>
  </si>
  <si>
    <t xml:space="preserve">1. Contrato sin el cumplimiento de los requisitos legales.
2. Concierto Para Delinquir.
3. Interés indebido en la celebración de contratos. 
4. Tráfico de influencias.
</t>
  </si>
  <si>
    <t>CATASTRÓFICO</t>
  </si>
  <si>
    <t>•	Adjudicar recursos financieros exclusivamente a los programas y proyectos que tengan como propósito contribuir con el cumplimiento de las metas e indicadores del Plan Marco de Implementación-PMI. De este modo, se garantiza el uso eficiente de los recursos disponibles para avanzar en los compromisos pactados en el Acuerdo de Paz.
•	Garantizar que todas las entidades del Estado que manejen recursos para la implementación del Acuerdo de Paz cuenten con una contratación pública transparente que permita cada vez más la competencia y la mayor eficiencia en el manejo de los recursos. 
•	Se debe transformar la normatividad que crea reglas especiales de contratación para fondos especiales, como es el caso del actual funcionamiento del Fondo Colombia en Paz-FCP, para empresas de naturaleza y régimen especial. El uso constante de estas modalidades tiene que ver en cierta medida con que son mecanismos mucho más simples que la contratación a través de licitaciones o concursos de méritos.
•	Dar uso adecuado y coherente a los recursos del Fondo de Programas Especiales para la Paz-Fondopaz para la destinación que se especifica en las leyes.</t>
  </si>
  <si>
    <t>Agencia Nacional de Tierras (ANT)
Agencia para la Renovación del Territorio (ART)</t>
  </si>
  <si>
    <t>Discresionalidad en la destinación de recursos y en la adjudicación de contratos en el Fondo de Programa Especiales para la Paz.</t>
  </si>
  <si>
    <t>Departamento Administrativo de Presidencia de la República (DAPRE)
Consejería presidencial para la Estabilización y la Consolidación</t>
  </si>
  <si>
    <t>Departamento Administrativo de Presidencia de la República (DAPRE)
Agencia para la Renovación del Territorio (ART)</t>
  </si>
  <si>
    <t xml:space="preserve">
4. Arquitectura institucional para la paz</t>
  </si>
  <si>
    <t>7. La capacidad institucional para la implementación a nivel territorial es débil y limitada</t>
  </si>
  <si>
    <t>Consejería presidencial para la Estabilización y la Consolidación
Agencia Nacional de Tierras (ANT)
Agencia para la Renovación del Territorio (ART)</t>
  </si>
  <si>
    <t xml:space="preserve">
1. Interés indebido en la celebración de contratos.
2. Extralimitación de funciones 
</t>
  </si>
  <si>
    <t>POSIBLE</t>
  </si>
  <si>
    <t>MEDIO</t>
  </si>
  <si>
    <t xml:space="preserve">•	Apoyar con recursos y capacitación a las diferentes entidades con responsabilidades en la implementación para garantizar la sostenibilidad de los planes, programas y proyectos.
•	Garantizar los contratos a largo plazo de los funcionarios públicos para la implementación del Acuerdo. Asimismo, se hace necesario capacitar a los funcionarios públicos en el contenido del Acuerdo, y la arquitectura institucional y normatividad vigente que se desprende del mismo para asegurar su idoneidad y eficiencia en las tareas.
•	Construir alianzas entre las entidades públicas y actores sociales estratégicos en los territorios que permita un trabajo articulado e intervenciones conjuntas de acuerdo a los temas de interés. </t>
  </si>
  <si>
    <t>Pesos y Contra Pesos</t>
  </si>
  <si>
    <t>Retrasos en la creación y conformación de las instancias de participación ciudadana y control ciudadano, veedurías ciudadanas y observatorios de Transparencia.</t>
  </si>
  <si>
    <t xml:space="preserve"> 
2. Planes, programas y proyectos de la Paz (PDET, PATR PNIS, PISDA)
5. Condiciones para la participación ciudadana y control ciudadano. </t>
  </si>
  <si>
    <t>8. Obstáculos para el ejercicio de control ciudadano a la implementación</t>
  </si>
  <si>
    <t>1. Contravención al derecho al ejercicio de control social y veeduría ciudadana.
2. Contravención al derecho al acceso a la información pública y sus principios.</t>
  </si>
  <si>
    <t>•	Al Ministerio del Interior y la Secretaría de Transparencia, impulsar el despliegue territorial del Plan de apoyo a la creación y promoción de veedurías ciudadanas y observatorios de transparencia. Estos mecanismos son esenciales para la vigilancia y control de la gestión pública, promueven la transparencia y la participación ciudadana, contribuyen a combatir la corrupción y velar por los intereses de las comunidades como principales beneficiarios de la implementación.
•	Desarrollar una estrategia conjunta entre la Red Institucional de Apoyo a las Veedurías Ciudadanas-RIAV, la Secretaría de Transparencia y el Ministerio del Interior para publicar información actualizada y relevante sobre los avances del Plan de Apoyo a la creación y promoción de veedurías y observatorios de transparencia. Esta información puede brindar datos agregados y de georreferenciación sobre el número de veedurías y observatorios creados en territorios PDET.
•	Consolidar de forma urgente el mecanismo de atención, trámite y seguimiento de denuncias y alertas por corrupción en el marco de la implementación por parte de la Procuraduría General de la Nación. Resulta necesario avanzar en la consolidación de las estrategias que permitan garantizar el control social y la denuncia de presuntos hechos de corrupción que se den en la implementación del Acuerdo de Paz. 
•	Garantizar una respuesta institucional adecuada y efectiva a las denuncias asociadas a temas de la implementación recibidas por parte de las autoridades competentes. 
•	Brindar información clara para la ciudadanía que le permita conocer los canales de atención, y la ruta para realizar seguimiento y monitoreo a los recursos y, en general, a la implementación.</t>
  </si>
  <si>
    <t xml:space="preserve">
1. La legislación sobre denuncia y protección al denunciante es muy escasa y dispersa. 
2. Dispersión de la información por parte de los órganos de control en cuanto a los canales y formularios para recepción de denuncias.</t>
  </si>
  <si>
    <t xml:space="preserve">
5. Condiciones para la participación ciudadana y control ciudadano. </t>
  </si>
  <si>
    <t>9. Aumento en la violencia sistemática en los territorios focalizados para la implementación</t>
  </si>
  <si>
    <t>1. Baja articulación de instancias y entidades responsables de la implementación de las Garantías de Seguridad.
2. Enfoque de seguridad territorial basadas en la presencia y control militar -Zonas Futuro.
3. Presencia de actores armados, bandas criminales en disputa por las economías ilegales y/o control territorial.
4. Pocos recursos destinados a garantías de seguridad a las comunidades y líderes sociales.
5. Falta de voluntad política en la atención de las situaciones de riesgo que enfrentan los líderes y líderesas sociales en el país.
6. Falta de atención a las alertas tempranas emitidas por la Defensoría del Pueblo.</t>
  </si>
  <si>
    <t>•	Fortalecer el Programa de Protección Especializada de Seguridad y Protección para los excombatientes. El 2019 fue el peor año para la seguridad de los exintegrantes de las FARC-EP. La falta de garantías de protección puede minar su disposición de seguir vinculados al proceso de paz, especialmente al proceso de reincorporación y a los mecanismos de justicia transicional.
•	Impulsar el funcionamiento de la Alta Instancia del Sistema de Seguridad para el Ejercicio de la Política-SISEP, como el espacio de articulación, mejoraría las políticas de protección a través del diálogo entre los actores más importantes. Estos incluyen el SISEP y la Comisión Intersectorial para la Respuesta Rápida a las Alertas Tempranas-CIPRAT. El Gobierno Nacional debe reformular el Plan de Acción Oportuna-PAO y demás acciones adoptadas que no han disminuido los asesinatos.
•	Fortalecer la Comisión Nacional de Garantías de Seguridad, pues esta tiene entre sus responsabilidades diseñar una política pública de desmantelamiento de organizaciones criminales con la participación de delegados de la sociedad civil.</t>
  </si>
  <si>
    <t>Violencia sistemática contra excombatientes que se acogieron al proceso de paz.</t>
  </si>
  <si>
    <t>Gobierno Nacional
Consejería presidencial para la Estabilización y la Consolidación</t>
  </si>
  <si>
    <t>Aumento de los desplazamientos y los confinamientos de la población civil producto de la violencia.</t>
  </si>
  <si>
    <t xml:space="preserve">Ministerio del Interior
Gobierno Nacional </t>
  </si>
  <si>
    <t>Fortalecimiento de las economías ilegales, en especial del narcotráfico.</t>
  </si>
  <si>
    <t xml:space="preserve">Ministerio de Defensa
Gobierno Nacional </t>
  </si>
  <si>
    <t>Incipiente capacidad de los organos de control para ejercer su labor en el nivel territorial.</t>
  </si>
  <si>
    <t>Procuraduría General de la Nación
Contraloría General de la República</t>
  </si>
  <si>
    <t xml:space="preserve">1. Contravención al derecho de acceso a la información pública y sus principios.
2. Contravención al derecho al ejercicio de control social y veeduría ciudadana.
</t>
  </si>
  <si>
    <t>ALTO</t>
  </si>
  <si>
    <t>•	Fortalecer la capacidad de los órganos de control del nivel territorial con el fin de conocer el cumplimiento de los ajustes institucionales, normativos, productos, recursos asignados, y la participación efectiva de la ciudadanía en los municipios PDET.
•	Mejorar los procesos de seguimiento fiscal a los recursos destinados a la implementación. Iniciativas como la creación del Observatorio de Control Fiscal para el Posconflicto de la Contraloría General de la República es un paso significativo, pero se requiere mayor voluntad por parte del Gobierno Nacional para garantizar la participación y el control ciudadano a los recursos de la paz. 
•	Reconocer y respetar la labor de los mecanismos internacionales de monitoreo y verificación de la implementación del Acuerdo de Paz, tanto sus investigaciones como sus análisis y resultados.</t>
  </si>
  <si>
    <t xml:space="preserve">Obstaculos en el presupuesto de inversión para realizar el adecuado control fiscal. </t>
  </si>
  <si>
    <t>Contraloría General de la República</t>
  </si>
  <si>
    <t>1. Cuarto informe sobre la ejecución de los recursos y cumplimiento de las metas del componente para la paz del Plan Plurianual de Inversiones. Contraloría General de la República, 2020.</t>
  </si>
  <si>
    <t>Gobierno Nacional 
Consejería presidencial para la Estabilización y la Consolidación</t>
  </si>
  <si>
    <t xml:space="preserve">
4. Arquitectura institucional para la paz
5. Condiciones para la participación ciudadana y control ciudadano. </t>
  </si>
  <si>
    <t>11. El proceso de rendición de cuentas sobre la implementación es precario</t>
  </si>
  <si>
    <t>Departamento Administrativo de la Función Pública (DAFP)</t>
  </si>
  <si>
    <t xml:space="preserve">ALTO </t>
  </si>
  <si>
    <t>•	Se requiere de mayor responsabilidad de las entidades territoriales, mayores estrategias de divulgación y escenarios de diálogo multiactor para una rendición de cuentas efectiva sobre los avances en la implementación del Acuerdo. 
•	Fortalecer los espacios de rendición de cuentas sobre la implementación del Acuerdo de Paz, tanto en las entidades nacionales como en las territoriales; a partir del flujo de información, la integración a las acciones de implementación y la realización de escenarios conjuntos de rendición de cuentas para la identificación de retos y oportunidades de mejoramiento.
•	Incrementar y fortalecer el uso del SIRCAP como el mecanismo adecuado para centralizar la información de rendición de cuentas de las diferentes entidades asociadas a la implementación del Acuerdo de Paz. Para ello, se debe seguir las indicaciones y formatos propuestos por el DAFP.
•	Fomentar espacios de rendición de cuentas e interlocución entre los gobiernos locales, la ciudadanía, organizaciones sociales, entre otros actores interesados. Estos espacios deben darse de manera amplia y con principios de concertación con la ciudadanía. La rendición de cuentas debe incorporar espacios de concertación, retroalimentación e intercambio de ideas para mejorar las políticas públicas; no solo publicación y socialización de informes de gestión.</t>
  </si>
  <si>
    <t>El proceso de rendición de cuentas no incluye un diálogo con la ciudadanía.</t>
  </si>
  <si>
    <t>Agencia Nacional de Tierras (ANT)
Consejería presidencial para la Estabilización y la Consolidación
Agencia para la Renovación del Territorio (ART)</t>
  </si>
  <si>
    <t>Metodología de control ciudadano con enfoque anticorrupción
Herramienta No. 4. Valoración de riesgos de corrupción</t>
  </si>
  <si>
    <r>
      <t xml:space="preserve">Objetivo general: </t>
    </r>
    <r>
      <rPr>
        <sz val="10"/>
        <color theme="1"/>
        <rFont val="Tahoma"/>
        <family val="2"/>
      </rPr>
      <t xml:space="preserve">Asignar una valoración a los riesgos de corrupción asociados a la implementación del programa objeto de control ciudadano a partir de un análisis en el contexto de los municipios seleccionados. </t>
    </r>
  </si>
  <si>
    <t>PROBABILIDAD DE OCURRENCIA</t>
  </si>
  <si>
    <t>IMPACTO</t>
  </si>
  <si>
    <t>ESCALA DE VALORACIÓN</t>
  </si>
  <si>
    <r>
      <rPr>
        <b/>
        <u/>
        <sz val="10"/>
        <color theme="0"/>
        <rFont val="Tahoma"/>
        <family val="2"/>
      </rPr>
      <t>SI APLICA:</t>
    </r>
    <r>
      <rPr>
        <b/>
        <sz val="10"/>
        <color theme="0"/>
        <rFont val="Tahoma"/>
        <family val="2"/>
      </rPr>
      <t xml:space="preserve">
ESCALA DE VALORACIÓN</t>
    </r>
  </si>
  <si>
    <t>FRECUENCIA</t>
  </si>
  <si>
    <r>
      <rPr>
        <b/>
        <u/>
        <sz val="10"/>
        <rFont val="Tahoma"/>
        <family val="2"/>
      </rPr>
      <t>SI APLICA:</t>
    </r>
    <r>
      <rPr>
        <b/>
        <u/>
        <sz val="10"/>
        <color rgb="FFFF0000"/>
        <rFont val="Tahoma"/>
        <family val="2"/>
      </rPr>
      <t xml:space="preserve">
</t>
    </r>
    <r>
      <rPr>
        <b/>
        <sz val="10"/>
        <color theme="0"/>
        <rFont val="Tahoma"/>
        <family val="2"/>
      </rPr>
      <t xml:space="preserve">
FACTIBILIDAD</t>
    </r>
  </si>
  <si>
    <r>
      <rPr>
        <b/>
        <sz val="10"/>
        <rFont val="Tahoma"/>
        <family val="2"/>
      </rPr>
      <t>SI APLICA:</t>
    </r>
    <r>
      <rPr>
        <b/>
        <sz val="10"/>
        <color theme="0"/>
        <rFont val="Tahoma"/>
        <family val="2"/>
      </rPr>
      <t xml:space="preserve">
NIVEL 
(DE ACUERDO CON CRITERIO DE FACTIBILIDAD)</t>
    </r>
  </si>
  <si>
    <t>ANÁLISIS DE FACTORES DE RIESGO</t>
  </si>
  <si>
    <t>ANÁLISIS DE VULNERABILIDADES Y EVIDENCIAS</t>
  </si>
  <si>
    <t>ANÁLISIS DE HECHOS DE CORRUPCIÓN</t>
  </si>
  <si>
    <t>SUMA FRECUENCIA</t>
  </si>
  <si>
    <t>NIVEL 
(DE ACUERDO CON CRITERIO DE FRECUENCIA)</t>
  </si>
  <si>
    <t>DIMENSIÓN</t>
  </si>
  <si>
    <t>FACTOR DE RIESGO IDENTIFICADO</t>
  </si>
  <si>
    <t>Compare la información entre la esta y la anterior observación y responda:</t>
  </si>
  <si>
    <r>
      <t xml:space="preserve">En caso de que su respuesta a la anterior pregunta sea </t>
    </r>
    <r>
      <rPr>
        <b/>
        <sz val="10"/>
        <color rgb="FFFF0000"/>
        <rFont val="Tahoma"/>
        <family val="2"/>
      </rPr>
      <t>NO</t>
    </r>
    <r>
      <rPr>
        <b/>
        <sz val="10"/>
        <rFont val="Tahoma"/>
        <family val="2"/>
      </rPr>
      <t>, ahora responda:</t>
    </r>
  </si>
  <si>
    <t>Ahora tenga presente las vulnerabilidades y evidencias mapeadas en su ejercicio y responda:</t>
  </si>
  <si>
    <t>Ahora tenga presente los hechos de corrupción asociados a su factor de riesgo y responda:</t>
  </si>
  <si>
    <t>¿Se identificó el mismo factor de riesgo o un factor de riesgo similar en la observación anterior?</t>
  </si>
  <si>
    <t xml:space="preserve"> ¿El factor de riesgo era una vulnerabilidad en la observación anterior?</t>
  </si>
  <si>
    <t>¿Existen sustentos en el proceso investigativo / experiencia en la investigación que alertan sobre  el factor de riesgo?</t>
  </si>
  <si>
    <t>¿Existen sustentos en  documentos/informes/boletines que alertan sobre el factor de riesgo?</t>
  </si>
  <si>
    <t>¿Existen sustentos en entrevistas/grupos focales que alertan sobrel el factor de riesgo?</t>
  </si>
  <si>
    <t>¿Alguno de los hechos de corrupción asociados a su factor de riesgo se materializó  durante el periodo de tiempo determinado?</t>
  </si>
  <si>
    <t>¿Cuál/es?</t>
  </si>
  <si>
    <t>¿Cuántos delitos se materializaron?</t>
  </si>
  <si>
    <t xml:space="preserve"> ¿Cuántas causas se asocian a la materialización del factor de riesgo?</t>
  </si>
  <si>
    <t xml:space="preserve">¿Si el riesgo se materializa podría?...
1. Afectar la implementación del Acuerdo Final </t>
  </si>
  <si>
    <t>¿Si el riesgo se materializa podría?...
2. Implicar pérdida o desvío de recursos monetarios.</t>
  </si>
  <si>
    <t>¿Si el riesgo se materializa podría?...
3. Generar la intervención de los órganos de control (procesos/sanciones penales, fiscales o disciplinarias)</t>
  </si>
  <si>
    <t>¿Si el riesgo se materializa podría?...
4. Afectar la confianza y/o legitimidad de uno o más actores identificados en el factor de riesgo.</t>
  </si>
  <si>
    <t>¿Si el riesgo se materializa podría?...
5. Vulnerar el derecho a la participación ciudadana y el control ciudadano.</t>
  </si>
  <si>
    <t>¿Si el riesgo se materializa podría?...
6. Contravenir el derecho de acceso a la información pública.</t>
  </si>
  <si>
    <t>¿Si el riesgo se materializa podría?...
7. Transgredir otros derechos fundamentales (ej: vida, educación, salud, diversidad étnica y cultural, entre otros).</t>
  </si>
  <si>
    <r>
      <rPr>
        <b/>
        <sz val="10"/>
        <rFont val="Tahoma"/>
        <family val="2"/>
      </rPr>
      <t>¿Si el riesgo se materializa podría?...</t>
    </r>
    <r>
      <rPr>
        <sz val="10"/>
        <rFont val="Tahoma"/>
        <family val="2"/>
      </rPr>
      <t xml:space="preserve">
8. Involucrar más de dos (2) delitos de corrupción.</t>
    </r>
  </si>
  <si>
    <t>SUMA</t>
  </si>
  <si>
    <t>NIVEL</t>
  </si>
  <si>
    <r>
      <t xml:space="preserve">Cuantificación del riesgo </t>
    </r>
    <r>
      <rPr>
        <sz val="11"/>
        <color theme="0"/>
        <rFont val="Calibri"/>
        <family val="2"/>
        <scheme val="minor"/>
      </rPr>
      <t>(aplicando criterio de frecuencia en probabilidad)</t>
    </r>
  </si>
  <si>
    <t>Nivel de riesgo</t>
  </si>
  <si>
    <r>
      <t xml:space="preserve">Cuantificación del riesgo </t>
    </r>
    <r>
      <rPr>
        <sz val="11"/>
        <color theme="0"/>
        <rFont val="Calibri"/>
        <family val="2"/>
        <scheme val="minor"/>
      </rPr>
      <t>(aplicando criterio de factibilidad en probabilidad)</t>
    </r>
  </si>
  <si>
    <t>Acceso a la información</t>
  </si>
  <si>
    <t>Escasa Transparencia Activa sobre información pública de la implementación</t>
  </si>
  <si>
    <t>Las respuestas a las solicitudes de información pública sobre los recursos de la implementación son insuficientes o incompletas</t>
  </si>
  <si>
    <t xml:space="preserve">Imposibilidad de hacer seguimiento ciudadano integral a los recursos destinados a la implementación </t>
  </si>
  <si>
    <t>Limitaciones del Sistema Integrado de Información del Posconflicto (SIIPO) como Sistema de Información de la Implementación</t>
  </si>
  <si>
    <t>Los instrumentos de planeación, ejecución y seguimiento a los recursos son insuficientes</t>
  </si>
  <si>
    <t>Carencia de objetividad, transparencia y eficiencia de los procesos contractuales y presupuestales de los recursos de la implementación</t>
  </si>
  <si>
    <t>Interés indebido en la celebración de contratos, Concierto para delinquir</t>
  </si>
  <si>
    <t>La capacidad institucional para la implementación a nivel territorial es débil y limitada</t>
  </si>
  <si>
    <t>Pesos y contrapesos</t>
  </si>
  <si>
    <t xml:space="preserve">Obstáculos para el ejercicio de control ciudadano a la implementación  </t>
  </si>
  <si>
    <t xml:space="preserve">Aumento en la violencia sistematica en los territorios focalizados para la implementación </t>
  </si>
  <si>
    <t>Los órganos de control y monitoreo al Acuerdo de Paz tienen obstaculos para cumplir con su propósito</t>
  </si>
  <si>
    <t>El proceso de rendición de cuentas sobre la implementación es precario</t>
  </si>
  <si>
    <t>Hechos asociados</t>
  </si>
  <si>
    <t>Cohecho propio</t>
  </si>
  <si>
    <t>Cohecho impropio</t>
  </si>
  <si>
    <t>Cohecho por dar u ofrecer</t>
  </si>
  <si>
    <t>Soborno transnacional</t>
  </si>
  <si>
    <t>Soborno</t>
  </si>
  <si>
    <t>Soborno en la actuación penal</t>
  </si>
  <si>
    <t>Corrupción privada</t>
  </si>
  <si>
    <t>Concusión</t>
  </si>
  <si>
    <t>Peculado por apropiación</t>
  </si>
  <si>
    <t>Peculado por uso</t>
  </si>
  <si>
    <t>Peculado por aplicación oficial diferente</t>
  </si>
  <si>
    <t>Peculado por aplicación oficial diferente frente a recursos de la seguridad social</t>
  </si>
  <si>
    <t>Peculado culposo</t>
  </si>
  <si>
    <t>Peculado culposo frente a recursos de la seguridad social integral</t>
  </si>
  <si>
    <t>Omisión del agente retenedor o recaudador</t>
  </si>
  <si>
    <t>Destino de recursos del tesoro para el estímulo o beneficio indebido de explotadores y comerciantes de metales preciosos</t>
  </si>
  <si>
    <t>Fraude de subvenciones</t>
  </si>
  <si>
    <t>Enriquecimiento ilícito</t>
  </si>
  <si>
    <t>Administración desleal</t>
  </si>
  <si>
    <t>Evasión fiscal</t>
  </si>
  <si>
    <t>Prevaricato por acción</t>
  </si>
  <si>
    <t>Prevaricato por omisión</t>
  </si>
  <si>
    <t>Abuso de autoridad por acto arbitrario e injusto</t>
  </si>
  <si>
    <t>Abuso de autoridad por omisión de denuncia</t>
  </si>
  <si>
    <t>Abuso de función pública</t>
  </si>
  <si>
    <t>Interés indebido en la celebración de contratos</t>
  </si>
  <si>
    <t>Contrato sin cumplimiento de requisitos legales</t>
  </si>
  <si>
    <t>Omisión de control</t>
  </si>
  <si>
    <t>Tráfico de influencias de servidor público</t>
  </si>
  <si>
    <t>Tráfico de influencias de particular</t>
  </si>
  <si>
    <t>Intervención en política</t>
  </si>
  <si>
    <t>Asesoramiento y otras actuaciones ilegales</t>
  </si>
  <si>
    <t>Violación del régimen legal o constitucional de inhabilidades e incompatibilidades</t>
  </si>
  <si>
    <t>Acuerdos restrictivos de la competencia</t>
  </si>
  <si>
    <t>Utilización indebida de información privilegiada</t>
  </si>
  <si>
    <t>Utilización de asunto sometido a secreto o reserva</t>
  </si>
  <si>
    <t>Utilización indebida de información oficial privilegiada</t>
  </si>
  <si>
    <t>Utilización indebida de información obtenida en el ejercicio de función pública</t>
  </si>
  <si>
    <t xml:space="preserve">Utilización indebida de influencias derivadas del ejercicio de función pública </t>
  </si>
  <si>
    <t>Revelación de secreto</t>
  </si>
  <si>
    <t xml:space="preserve">Revelación de secreto culposa </t>
  </si>
  <si>
    <t>Lavado de activos</t>
  </si>
  <si>
    <t>Concierto para delinquir</t>
  </si>
  <si>
    <t>Falsedad ideológica en documento público</t>
  </si>
  <si>
    <t>¿CÓMO SE DETERMINAN LOS NIVELES?</t>
  </si>
  <si>
    <t>Falsedad material en documento público</t>
  </si>
  <si>
    <t>Característica</t>
  </si>
  <si>
    <t>Nivel</t>
  </si>
  <si>
    <t>Riesgo bajo</t>
  </si>
  <si>
    <t>Riesgo moderado</t>
  </si>
  <si>
    <t>Riesgo medio</t>
  </si>
  <si>
    <t>Riesgo alto</t>
  </si>
  <si>
    <t>Riesgo muy alto</t>
  </si>
  <si>
    <t>VALORACIÓN MAPA DE RIESGOS NACIONAL</t>
  </si>
  <si>
    <t>Periodo de tiempo analizado: agosto 2018 - junio 2020</t>
  </si>
  <si>
    <t>Definición</t>
  </si>
  <si>
    <t>Fuentes</t>
  </si>
  <si>
    <t>Preguntas para determinar el nivel</t>
  </si>
  <si>
    <t>¿Cómo se calcula?</t>
  </si>
  <si>
    <t>Para determinar el número de eventos se hará uso de las siguientes fuentes:</t>
  </si>
  <si>
    <t>Frecuencia: considera el número de sustentos que al justificar la vulnerabilidad exponen la materialización del riesgo.</t>
  </si>
  <si>
    <r>
      <rPr>
        <u/>
        <sz val="11"/>
        <color theme="1"/>
        <rFont val="Calibri"/>
        <family val="2"/>
        <scheme val="minor"/>
      </rPr>
      <t>1 fuente</t>
    </r>
    <r>
      <rPr>
        <sz val="11"/>
        <color theme="1"/>
        <rFont val="Calibri"/>
        <family val="2"/>
        <scheme val="minor"/>
      </rPr>
      <t xml:space="preserve">: resultados de observación realizada entre noviembre 2016 y octubre de 2018.
</t>
    </r>
    <r>
      <rPr>
        <u/>
        <sz val="11"/>
        <color theme="1"/>
        <rFont val="Calibri"/>
        <family val="2"/>
        <scheme val="minor"/>
      </rPr>
      <t>2 fuente:</t>
    </r>
    <r>
      <rPr>
        <sz val="11"/>
        <color theme="1"/>
        <rFont val="Calibri"/>
        <family val="2"/>
        <scheme val="minor"/>
      </rPr>
      <t xml:space="preserve"> observación realizada entre noviembre de 2019 y junio 2020.</t>
    </r>
  </si>
  <si>
    <t>Compare la información entre la primera y la segunda observación y responda:
¿Se identificó el mismo factor de riesgo o un factor de riesgo similar* en la observación anterior?
R: SI/NO.
En caso de que su respuesta a la anterior pregunta sea NO, ahora responda:
¿El factor de riesgo era una vulnerabilidad en la observación anterior?
R: SI/NO.
*NOTA: La respuesta a similar será "SI" cuando el factor de riesgo anterior contenga la misma palabra que el factor de riesgo presente. También será similar cuando una palabra del factor de riesgo anterior sea sinónimo de una palabra del factor de riesgo actual.</t>
  </si>
  <si>
    <t>1 (SI)
0 (NO)
ó
1 (SI)
0 (NO)</t>
  </si>
  <si>
    <t>Observación realizada entre noviembre de 2019 y junio de 2020 (vulnerabilidades y evidencias de las vunerabilidades identificadas en la Matríz de identificación de riesgos).</t>
  </si>
  <si>
    <t>Ahora tenga presente las vulnerabilidades y evidencias mapeadas en su ejercicio y responda:
¿Tiene sustentos en su proceso investigativo / experiencia del investigador que justifican su factor de riesgo?
R: SI/NO.
¿Tiene sustentos en  documentos/informes/boletines que justifican su factor de riesgo?
R: SI/NO.
¿Tiene sustentos en entrevistas/grupos focales que justifican su factor de riesgo?
R: SI/NO.</t>
  </si>
  <si>
    <t>1 (SI)
0 (NO)
+
1 (SI)
0 (NO)
+
1 (SI)
0 (NO)</t>
  </si>
  <si>
    <r>
      <rPr>
        <u/>
        <sz val="11"/>
        <color theme="1"/>
        <rFont val="Calibri"/>
        <family val="2"/>
        <scheme val="minor"/>
      </rPr>
      <t>3 fuente:</t>
    </r>
    <r>
      <rPr>
        <sz val="11"/>
        <color theme="1"/>
        <rFont val="Calibri"/>
        <family val="2"/>
        <scheme val="minor"/>
      </rPr>
      <t xml:space="preserve"> Revisión de prensa sobre hechos de corrupción asociados a los riesgos identificados ocurridos. Se tomará como referencia hechos ocurridos entre agosto 2018 y junio 2020.
*Base CINEP.
*Otras fuentes de prensa no mapeadas por CINEP.</t>
    </r>
  </si>
  <si>
    <t>Ahora tenga presente los hechos de corrupción asociados a su factor de riesgo y responda:
¿Alguno de los hechos de corrupción asociados a su factor de riesgo se materializó en el territorio durante el periodo de tiempo determinado?
R: SI/NO.
¿Cuál/es?
R:
NOTA: Debe mencionar los delitos por a parte. Por ejemplo, si en una nota de prensa encontró dos delitos, debe mencionar los dos.</t>
  </si>
  <si>
    <t>Sumatoria de delitos materializados durante el periodo de tiempo de la investigación.</t>
  </si>
  <si>
    <t>FACTIBILIDAD</t>
  </si>
  <si>
    <t>Factibilidad: se refiere al número de causas identificadas que inciden en la materialización del riesgo, se trata en este caso de un hecho que no se ha presentado pero es posible que se dé.</t>
  </si>
  <si>
    <r>
      <t>En caso de que no sea posible evaluar la probabilidad en términos de frecuencia, se usará el criterio de factibilidad:
4</t>
    </r>
    <r>
      <rPr>
        <u/>
        <sz val="11"/>
        <color theme="1"/>
        <rFont val="Calibri"/>
        <family val="2"/>
        <scheme val="minor"/>
      </rPr>
      <t xml:space="preserve"> fuente: </t>
    </r>
    <r>
      <rPr>
        <sz val="11"/>
        <color theme="1"/>
        <rFont val="Calibri"/>
        <family val="2"/>
        <scheme val="minor"/>
      </rPr>
      <t>Revisión de causas que propician el factor de riesgo.</t>
    </r>
  </si>
  <si>
    <r>
      <t xml:space="preserve">Revise el número de causas asociadas a su factor de riesgo y responda:
¿Cuántas causas se asocian a la materialización del factor de riesgo?
R: Número de causas.
</t>
    </r>
    <r>
      <rPr>
        <b/>
        <sz val="11"/>
        <rFont val="Calibri"/>
        <family val="2"/>
        <scheme val="minor"/>
      </rPr>
      <t>NOTA:</t>
    </r>
    <r>
      <rPr>
        <sz val="11"/>
        <rFont val="Calibri"/>
        <family val="2"/>
        <scheme val="minor"/>
      </rPr>
      <t xml:space="preserve"> En caso de que el/la investigador/a haya pasado por alto alguna causa, se recomienda adelantar este ejercicio en una sesión conjunta con el equipo de trabajo donde se identifiquen la mayor cantidad de causas posibles.</t>
    </r>
  </si>
  <si>
    <t>Número entre 1 y 10.</t>
  </si>
  <si>
    <t>Por IMPACTO se entienden los efectos que pueden ocasionar la materialización del riesgo.</t>
  </si>
  <si>
    <t>Estimación de equivalencias del impacto:
¿Si el riesgo se materializa podría?...</t>
  </si>
  <si>
    <t>1. Afectar la implementación del objeto de control.</t>
  </si>
  <si>
    <t>1 (SI)
0 (NO)</t>
  </si>
  <si>
    <t>2. Implicar pérdida o desvío de recursos monetarios.</t>
  </si>
  <si>
    <t>3. Generar la intervención de los órganos de control (procesos/sanciones penales, fiscales o disciplinarias)</t>
  </si>
  <si>
    <t>4. Afectar la confianza y/o legitimidad de más de uno o más actores identificados en el factor de riesgo.</t>
  </si>
  <si>
    <t>5. Vulnerar el derecho a la participación ciudadana y el control ciudadano.</t>
  </si>
  <si>
    <t>6. Contravenir el derecho de acceso a la información pública.</t>
  </si>
  <si>
    <t>7. Transgredir otros derechos fundamentales (ej: vida, educación, salud, diversidad étnica y cultural, entre otros).</t>
  </si>
  <si>
    <t>8. Involucrar más de dos (2) delitos de corrupción.</t>
  </si>
  <si>
    <t>Rangos</t>
  </si>
  <si>
    <t>Casi imposible</t>
  </si>
  <si>
    <t>No se presentó durante el periodo de tiempo analizado.</t>
  </si>
  <si>
    <t>Insignificante</t>
  </si>
  <si>
    <t>Una respuesta positiva.</t>
  </si>
  <si>
    <t>Improbable</t>
  </si>
  <si>
    <t>Se presentó una (1) vez durante el periodo de tiempo analizado.</t>
  </si>
  <si>
    <t>Menor</t>
  </si>
  <si>
    <t>Dos a tres respuesta positivas.</t>
  </si>
  <si>
    <t>Posible</t>
  </si>
  <si>
    <t>Se presentó dos (2) veces durante el periodo de tiempo analizado.</t>
  </si>
  <si>
    <t>Moderado</t>
  </si>
  <si>
    <t>Cuatro a cinco respuestas positivas.</t>
  </si>
  <si>
    <t>Probable</t>
  </si>
  <si>
    <t>Se presentó tres (3) veces durante el periodo de tiempo analizado.</t>
  </si>
  <si>
    <t>Significativo</t>
  </si>
  <si>
    <t>Seis a siete respuestas positivas.</t>
  </si>
  <si>
    <t>Casi seguro</t>
  </si>
  <si>
    <t>Se presentó cuatro (4) o más veces durante el periodo de tiempo analizado.</t>
  </si>
  <si>
    <t>Catastrófico</t>
  </si>
  <si>
    <t>Ocho respuestas positivas.</t>
  </si>
  <si>
    <t>5
Casi seguro</t>
  </si>
  <si>
    <t>4
Probable</t>
  </si>
  <si>
    <t>3
Posible</t>
  </si>
  <si>
    <t>2
Improbable</t>
  </si>
  <si>
    <t>1
Casi imposible</t>
  </si>
  <si>
    <t>X</t>
  </si>
  <si>
    <t>1
Insignificante</t>
  </si>
  <si>
    <t>2
Menor</t>
  </si>
  <si>
    <t>3
Moderado</t>
  </si>
  <si>
    <t>4
Significativo</t>
  </si>
  <si>
    <t>5
Catastrófico</t>
  </si>
  <si>
    <t>1. Escasa Transparencia Activa sobre información pública de presupuestos, contratos y recursos de la implementación de los puntos 1 y 4</t>
  </si>
  <si>
    <t>10. La capacidad institucional de los órganos de control a nivel territorial es limitada y la labor de los órganos de monitoreo al Acuerdo de Paz enfrenta desacreditaciones</t>
  </si>
  <si>
    <t xml:space="preserve">Insuficiente Transparencia Presupuestaria sobre la implementación del Acuerdo de Paz. </t>
  </si>
  <si>
    <t xml:space="preserve">1. La ausencia de reportes dificulta el seguimiento, control ciudadano y verificación de las acciones para la implementación del Acuerdo de Paz.
2. La opacidad en la información de algunas entidades  no permite hacer control ciudadano integral a la implementación del Acuerdo de Paz.
3. Desconocimiento del rol de las entidades responsables en la implementación del Acuerdo de Paz.
4. Imposibilidad de hacer control ciudadano a los contratos realizados en el marco de la implementación del Acuerdo de Paz en tiempo real. </t>
  </si>
  <si>
    <t>A la Consejería de Estabilización y Consolidación: 
*Hacer las debidas diligencias para que el Portal para la Paz contemple la totalidad de información solicitada. Para este ejercicio se priorizan los siguientes temas:
i) Objeto, costos, estado de avances y localización geográfica de los proyectos, discriminados para cada uno de los puntos concertados en el Acuerdo de Paz y otras acciones para el posconflicto que sean financiados con recursos públicos;
ii) Mapas y matrices de riesgos de corrupción, estrategias de mitigación y herramientas para la prevención de la corrupción asociadas a la implementación del Acuerdo Final; 
iii) Información sobre la oferta de los canales y/o instancias de atención a la ciudadanía y mecanismos de denuncia ciudadana; 
iv) Información sobre el Sistema de Rendición de Cuentas sobre el Acuerdo de Paz, el plan de apoyo a las veedurías y los observatorios de transparencia; 
v) Información que dé cuenta del avance, desarrollo e implementación de las medidas para la transparencia establecidas en el numeral 6.1.5 del Acuerdo de Paz. 
*Establecer procedimientos o rutas para que cualquier entidad pueda orientar a los ciudadanos sobre los lugares en donde se encuentra disponible la información sobre la implementación del Acuerdo de Paz.
A la Secretaría de Transparencia y el Ministerio del Interior: 
*La Secretaría de la Transparencia en articulación con Mininterior y a través del papel que juega la Red Institucional de Apoyo a las Veedurías Ciudadanoas-RIAV generen una estrategia para publicar información sobre sus avances en relación con el Plan de Apoyo a la creación y promoción de veedurías y observatorios de transparencia. Esta información puede brindar datos agregados del número de veedurias y observatorios creados en territorios PDET. 
Al Departamento Administrativo de la Función Pública:
Crear canales para informar a la ciudadanía sobre: 
* Las funciones de la Consejería con respecto a la implementación del Acuerdo de Paz.
* Los procedimientos para la toma de decisiones en la ejecución de recursos para la implementación del Acuerdo de Paz.
* Su rol en la Comisión de seguimiento, impulso y verificación.
A la Agencia para la Renovación del Territorio (ART): 
*Crear secciones en la página web de la ART que pueda brindar información a la ciudadanía sobre el PNIS, el objeto del programa, quiénes son los beneficiarios y datos puntuales relacionados con los Planes Integrales de Sustitución y Desarrollo Alternativo (PISDA), Estrategia de comunicación del PNIS. También se recomienda tener información sobre: 1. Acuerdos Colectivos y Municipales firmados con comunidades, 2. entrega de apoyos financieros para asistencia alimentaria, 3. Familas que cuentan con servicio de apoyo financiero para proyectos de autosostenimiento y seguridad alimentaria, 4. familias que cuentan con servicio de apoyo financiero para proyectos de ciclo corto e ingreso rápido 5. familias que cuentan con apoyo financiero para proyectos productivos de ciclo largo viabilizados, Censo de recolectores, recolectoras y de amedieros asentados en territorio.  
*Por último, es importante ampliar y publicar información relacionada con instancias de participación ciudadana del PNIS, información presupuestal y de contratación del mismo. 
A la Procuraduría General de la Nación: 
*Precisar la información en la página de la delegada de seguimiento al Acuerdo de Paz  relacionada con los equipos de trabajo del nivel territorial de la Delegada incluyendo nombres de los funcionarios, teléfonos de contacto y correo institucional. 
*Si bien, actualmente existe un formulario de denuncias de presuntos casos de corrupción y/o irregularidades en el marco de la implementación del Acuerdo de Paz en la página web de la Procuraduría, es importante conocer información sobre el avance en la creación del Mecanismo especial para la atención, trámite y seguimiento de denuncias y alertas por corrupción, en particular en la implementación del Acuerdo de Paz. 
Al Departamento Administrativo de la Función Pública-DAcuerdo de PazP:
*Consolidar la totalidad de los enlaces de los informes de rendición de cuentas de todas las entidades que presentan compromisos y roles en la implementación del Acuerdo de Paz.
Al Gobierno Nacional:
*En coordinación con el Ministerio de Hacienda y el Departamento Nacional de Planeación (DNP), y con base en los avances de los instrumentos de planeación del Acuerdo de Paz, realizar un nuevo cálculo del presupuesto para la implementación del Acuerdo de Paz que incluya exclusivamente las fuentes que están a disposición  de la implementación. Este ejercicio será esencial para buscar los mecanismos institucionales que permitan la adecuada financiación del Acuerdo de Paz y la redefinición del tiempo que tomará su implementación. Este ejercicio debe ser completamente público, de forma tal, que cualquier persona pueda acceder al detalle de estas estimaciones. 
Al Ministerio de Hacienda y Crédito Público, y el Departamento Nacional de Planeación (DNP):
*El DNP presenta en la plataforma Mapa Inversiones una sección sobre construcción de paz para poder realizar seguimiento a todos los proyectos de inversión de acuerdo a los puntos del Acuerdo de Paz. Es importante consolidar este canal de acceso a información con reportes completos y actualizados del presupuesto aprobado vs el presupuesto ejecutado, productos acordados, entidades responsables etc. 
*Es necesario habilitar más información sobre el Fondo Colombia en Paz, su rol, su estructura interna, y cómo funcionan las subcuentas.
Resumen:
•	Actualizar la página web www.portalparalapaz.gov.co con toda la información relacionada con la implementación del Acuerdo de Paz; particularmente, sobre la arquitectura institucional, los roles y funciones de las diferentes entidades; objeto, costos, estado de avance y localización geográfica de los proyectos; y los procedimientos para la toma de decisiones en la ejecución de los recursos disponibles. Todo esto en formato descargable y reutilizable para facilitar el ejercicio de control por parte de la ciudadanía.
•	Capacitar a los funcionarios públicos en el registro de la información de los contratos asociados al posconflicto en la plataforma SECOP para llevar a cabo la trazabilidad de los recursos asociados a la implementación del Acuerdo de Paz.
•	Incluir secciones específicas sobre la implementación del Acuerdo de Paz en las páginas web de las entidades públicas que permita visualizar de forma clara su rol, funciones, canales de atención y avances en las metas del Plan Marco de Implementación-PMI</t>
  </si>
  <si>
    <t>Excesiva centralización de la información relacionada con la implementación del Acuerdo de Paz en las entidades del nivel nacional.</t>
  </si>
  <si>
    <t>*Se deben reconocer los avances de las entidades públicas en el cumplimiento de la respuesta a las solicitudes de información en el cumplimiento de los tiempos establecidos, incluso bajo el decreto 491 de 2020 en el marco de la Pandemia. No obstante, se debe seguir fomentando la transparencia activa y pasiva de todas las entidades públicas responsables de temas asociados a la implementación del Acuerdo de Paz. El cumplimiento de la Ley de Transparencia y Derecho de Acceso a la Información Pública sigue siendo limitado, para ello es indispensable promover la respuesta oportuna y completa por parte de todas las entidades del gobierno nacional y territorial a las solicitudes de información, con especial énfasis en las solicitudes relacionadas con la implementación del Acuerdo de Paz en aspectos presupuestales y contractuales.  
•	A la Consejería para la Estabilización y la Normalización mejorar sus procesos de atención y respuesta a las solicitudes de información. Resulta preocupante que al ser la entidad cabeza en los temas relacionados con la implementación del Acuerdo de Paz, no se haya obtenido respuesta. La respuesta a las solicitudes de información debe ser clara, oportuna y precisa. 
•	Fortalecer las capacidades de las entidades a nivel territorial. Esto permite crear un canal de comunicación más directo con la ciudadanía, descentralizar la información; y ejecutar de forma más ágil y eficaz los proyectos, así como el seguimiento y monitoreo de los mismos.
•	Disponer la información de las entidades sobre la implementación del Acuerdo de Paz en datos abiertos. Esto facilita que la sociedad civil, las entidades públicas y otros grupos de interés como academia y periodistas, realicen procesos de investigación y control ciudadano; mejora la gobernanza y la participación ciudadana.</t>
  </si>
  <si>
    <t>Persisten deficiencias en la respuesta de solicitudes de información sobre la implementación del Acuerdo de Paz.</t>
  </si>
  <si>
    <t>El actual marcador presupuestal para la Paz presenta limitaciones en el  seguimiento a los recursos destinados a la implementación del Acuerdo de Paz.</t>
  </si>
  <si>
    <t xml:space="preserve">1. Baja disponibilidad de marcadores presupuestales que permitan identificar  los recursos destinados al Acuerdo de Paz de acuerdo a sus fuentes de financiación.  
2. Control limitado sobre el uso y focalización de fuentes tales como el Sistema General de Participaciones (SGP) y los recursos propios de entidades territoriales. 
3. Los datos sobre proyectos e inversiones de la cooperación internacional a la implementación del Acuerdo de Paz son incompletos o dispersos. </t>
  </si>
  <si>
    <t>1. Opacidad en la información presupuestal de la implementación del Acuerdo de Paz.
2. Dificultad para realizar seguimiento a los recursos destinados al Acuerdo de Paz, especialmente de las fuentes que no cuentan con marcadores específicos.
3. Dispersión de la información sobre inversiones para la implementacion e inversiones de la cooperación internacional.</t>
  </si>
  <si>
    <t>Ausencia de un  marcador presupuestal para identificar y hacer seguimiento a los recursos del Sistema General de Participaciones (SGP) y de los recursos propios de las entidades territoriales para el Acuerdo de Paz.</t>
  </si>
  <si>
    <t>Ausencia de un mecanismo para identificar y hacer seguimiento a los recursos de inversión privada destinados a la implementación del Acuerdo de Paz.</t>
  </si>
  <si>
    <t>Limitaciones en el seguimiento de los recursos provenientes de la Cooperación Internacional destinados a la implementación del Acuerdo de Paz.</t>
  </si>
  <si>
    <t xml:space="preserve">1. Retrasos en la implementación de las medidas contempladas para asegurar la transparencia, entre ellas el SIIPO.
2. Problemas de gobernanza en el manejo del SIIPO (Cruce de entidades y competencias).
3. Las entidades reportan de forma incipiente y/o inoportuna la información de las fichas técnicas al SIIPO.
4. Falta de articulación entre las entidades para el reporte adecuado, actualizado y constante de la información sobre los avances en el cumplimiento del Acuerdo de Paz. 
</t>
  </si>
  <si>
    <t>Al Departamento Nacional de Planeación (DNP):
*Acelerar el proceso de creación de Módulos de seguimiento a recursos financieros en el SIIPO en articulación con entidades como el Ministerio de Hacienda y Crédito Público, y la Agencia Presidencial de Cooperación Internacional (APC). 
*Promover la creación de guías con elementos pedagógicos para la identificación de los recursos de cooperación internacional destinados a la implementación del Acuerdo de Paz.
*Consolidar el proceso de visualización de la información relacionada con los recursos destinados a la implementación del Acuerdo de Paz. 
*Propender por la obligatoriedad del reporte de la información en el SIIPO  que permita garantizar el acceso a la información pública completa y actualizada.
*Incorporar la casilla portal para la Paz en el SIIPO.
•	A las entidades públicas con responsabilidades en la implementación del Acuerdo de Paz, realizar el registro de las fichas metodológicas pendientes. El reporte oportuno de esta información al DNP para registrarlo en el SIIPO permita garantizar el acceso a la información pública completa y actualizada, así como conocer el estado real de avance de la implementación.
•	Al Departamento Nacional de Planeación-DNP, acelerar el proceso de creación de los módulos de seguimiento a recursos financieros en el SIIPO en articulación con el Ministerio de Hacienda y Crédito Público, y la Agencia Presidencial de Cooperación Internacional-APC.
•	Garantizar que la nueva versión del SIIPO cumpla con las características de interoperabilidad con los demás sistemas de información del Estado.</t>
  </si>
  <si>
    <t>1. Dificultad para el seguimiento, control y verificación de la contribución y ejecución de los recursos asignados a las metas del Acuerdo de Paz desglosado por cada una de sus fuentes. 
2.  Déficit en la inversión de recursos futuros para la implementación del Acuerdo de Paz. 
3. Diferencias entre el presupuesto requerido y lo aprobado para la implementación del Acuerdo de Paz. 
4. Retrasos en el cumplimiento de las metas planteadas en el PMI.</t>
  </si>
  <si>
    <t>Inexistencia de una cuantificación de la totalidad de los recursos necesarios para el cumplimiento del Acuerdo de Paz.</t>
  </si>
  <si>
    <t>Alto nivel de subcontratación en los recursos destinados a la implementación del Acuerdo de Paz.</t>
  </si>
  <si>
    <t xml:space="preserve">Alto uso de las modalidades de contratación directa y régimen especial en los procesos de contratación relacionados con la implementación del Acuerdo de Paz. </t>
  </si>
  <si>
    <t xml:space="preserve">
1. La asignación de recursos del funcionamiento de las entidades responsables de la implementación del Acuerdo de Paz depende de la disponibilidad de los mismos. 
2. Ausencia de voluntad política en las inversiones para la implementación del Acuerdo de Paz.</t>
  </si>
  <si>
    <t>1. Afectaciones a  la sostenibilidad y estabilidad de los programas y proyectos en territorio en el marco de la implementación del Acuerdo de Paz. 
2. Desfinanciación que afecta entidades clave en la implementación del Acuerdo de Paz. 
3. Obras y proyectos inconclusos por falta de recursos.</t>
  </si>
  <si>
    <t xml:space="preserve">Excesiva centralización de las entidades responsables de la implementación del Acuerdo de Paz, en especial en las entidades con alto nivel de intervención territorial. </t>
  </si>
  <si>
    <t>Recortes presupuestales en funcionamiento para las entidades esenciales en la implementación del Acuerdo de Paz.</t>
  </si>
  <si>
    <t xml:space="preserve">1. Aumento de la desconfianza en las estrategias de participación y control ciudadano que define el Acuerdo de Paz.
2. Incumplimiento del Acuerdo de Paz y sus componentes de participación ciudadana y control social. </t>
  </si>
  <si>
    <t>Inexistencia de mecanismos de atención, trámite y seguimiento de denuncias y alertas por corrupción en el marco de la implementación del Acuerdo de Paz.</t>
  </si>
  <si>
    <t>Aumento de las masacres y de los homicidios, en especial, en los territorios focalizados para la implementación del Acuerdo de Paz.</t>
  </si>
  <si>
    <t>Restricciones y desacreditación del seguimiento y monitoreo al Acuerdo de Paz que realizan los organismos internacionales.</t>
  </si>
  <si>
    <t>El Sistema de Rendición de Cuentas de la Implementación del Acuerdo de Paz (SIRCAP) no permite acceder a todos los informes de gestión y rendición de cuentas de las entidades asociadas a la implementación del Acuerdo de Paz.</t>
  </si>
  <si>
    <t xml:space="preserve">1. Los gobiernos locales desconocen su rol y deber en la rendición de cuentas sobre el avance en la implementación del Acuerdo de Paz. 
2. Las capacidades de los municipios PDET son en general bajas.
3. Desconocimiento de las normativas y lineamientos para la rendición de cuentas sobre los avances en la implementación del Acuerdo de Paz. 
4. Ausencia de coordinación interinstitucional para desplegar e implementar una  estrategia de integridad, transparencia y rendición de cuentas en la implementación del Acuerdo de Paz. </t>
  </si>
  <si>
    <t xml:space="preserve">
Opacidad en la información pública de la gestión y los recursos del Fondo Colombia en Paz (FCP).</t>
  </si>
  <si>
    <t>La información depositada en el Sistema Integrado de Información del Posconflicto (SIIPO) sigue siendo incompleta.</t>
  </si>
  <si>
    <t>El Sistema Integrado de Información del Posconflicto (SIIPO) no es interoperable con ningún sistema de información del Estado.</t>
  </si>
  <si>
    <t>Persisten retrasos en la consolidación y puesta en marcha en su totalidad del Sistema Integrado de Información del Posconflicto (SIIPO).</t>
  </si>
  <si>
    <t xml:space="preserve">
No hay un instrumento que vincule la asignación de los recursos con el cumplimiento de metas del Plan Marco de Implementación (PMI).</t>
  </si>
  <si>
    <t>Cambios y reformulación de los indicadores del Plan Marco de Implementación (PMI), y entidades responsables de llevar a cabo dichos compromisos.</t>
  </si>
  <si>
    <t>Desarticulación entre la contratación pública y, los objetivos y metas del Plan Marco de Implementación (PMI).</t>
  </si>
  <si>
    <t>Debilidad en los procesos de contratación pública del Fondo Colombia en Paz (FCP).</t>
  </si>
  <si>
    <t>Falta de experiencia e idoneidad de los funcionarios contratados para manejar temas relacionados con la implementación del Acuerdo de Paz.</t>
  </si>
  <si>
    <t>Aumento de la violencia sistemática contra Líderes Sociales, periodistas, Defensores de Derechos Humanos, veedores ciudadanos, y denunciantes.</t>
  </si>
  <si>
    <t xml:space="preserve">Fondo Colombia en Paz (FCP)
</t>
  </si>
  <si>
    <t xml:space="preserve">Ministerio del Interior
Secretaría de Transparencia. Presidencia de la República </t>
  </si>
  <si>
    <t>1. Realización de ejercicio de Transparencia Activa en agosto 2020 a las páginas web de las entidades responsables de la implementación de los puntos 1 y 4 del Acuerdo de Paz, a saber: 
https://www.adr.gov.co/Paginas/Agencia-de-Desarrollo-Rural.aspx 
https://www.agenciadetierras.gov.co/ 
https://www.minhacienda.gov.co/webcenter/portal/Minhacienda 
https://www.dnp.gov.co/DNPN/Paginas/default.aspx 
https://www.colombiacompra.gov.co/ 
https://dapre.presidencia.gov.co/dapre 
http://www.portalparalapaz.gov.co/ 
http://www.anticorrupcion.gov.co/ 
http://www.secretariatransparencia.gov.co/ 
https://www.renovacionterritorio.gov.co/  
Dicho ejercicio arrojó los siguientes resultados: 
- Hace falta información en los sitios web que explique la arquitectura institucional, el rol y las funciones de cada una de las entidades. Ni siquiera el sitio web www.portalparalapaz.gov.co cuenta con esta información. 
- El sitio web www.portalparalapaz.gov.co no cuenta con una sección donde se indique qué hace la Consejería para la Estabilización y cuáles son sus funciones en la implementación del Acuerdo. 
- En el sitio web www.portalparalapaz.gov.co la información disponible sobre el Fondo Colombia en Paz (FCP) se reduce a informes semanales que se encuentran desactualizados. El ultimo informe disponible es de octubre de 2019. Si bien, en la página web de la Fiduprevisora se encuentran los informes restantes, no existe información general que explique cómo funciona el FCP, las subcuentas, el comité directivo ,etc. 
2. El DAPRE es una de las entidades que centraliza el mayor numero de dependencias claves para la implementación. Sin embargo, en su sitio web no aparece informacion sobre su rol, las dependencias con funciones especificas en la implementacion.
3.  La información disponible en el sitio web de la ART sobre la contratación de obras PDET no está en formato descargable, ni procesable. Adicionalmente, no se cuenta con información completa sobre la implementación del PNIS, su objeto, los beneficiarios, mecanismos de participación, entre otros. 
4.  Los funcionarios de los órganos de control y mecanismos de monitoreo y verificación señalan la complejidad de entender la arquitectura institucional y la necesidad de emitir información pedagógica y en lenguaje claro tanto para los funcionarios públicos como para la  ciudadanía en general.
Nota: para mayor información sobre los resultados del ejercicio de Transparencia Activa puede consultar el Anexo 4.</t>
  </si>
  <si>
    <t>1.	En el Ejercicio de Transparencia Activa (Ver Anexo 4) no se encuentra información sobre cómo funciona el FCP, cuál es su estructura y cómo funcionan las subcuentas del mismo. 
2.	Si bien, el sitio web de la Fiduprevisora cuenta con mayor información sobre el FCP, no se explica en lenguaje claro y de facil acceso para los ciudadanos cuál es el rol de este Consorcio fiduciario. 
3.	La versión anterior del sitio web del portal para la paz contaba con informativos pedagógicos sobre el funcionamiento del FCP. Sin embargo, en la versión actual no existen herramientas pedagógicas que expliquen en lenguaje claro para el ciudadano el rol del FCP. 
4.	Prevalece la dificultad de hacer seguimiento al cumplimiento de resultados de los recursos ejecutados a través del FCP, pues la mayoría de los contratos se ejecutan sin una metodología clara que permita fijar metas e indicadores de cumplimiento.</t>
  </si>
  <si>
    <t>1.	Las capacidades de las entidades nacionales lideres en la implementación del Acuerdo de Paz se concentran en el nivel nacional; particularmente, de las entidades que requieren una alta intervención a nivel territorial. Por ejemplo, en una solicitud de información realizada a la regional Alto Patía de la ART (por parte de la fundación Foro Nacional por Colombia capítulo Suroccidente) con relación a las obras PDET no se obtuvo respuesta. Los funcionarios de la oficina territorial de la ART indicaron que la mayoría de la información reposaba en las oficinas de Bogotá, por lo cual debían dirigirse allí. Posteriormente, el equipo de investigación nacional emitió un derecho de petición a la ART incluyendo la información del nivel territorial, la cual sí obtuvo respuesta en los tiempos requeridos. No obstante, para el caso del Caquetá, se realizó un derecho de petición al equipo regional de la ART en el departamento el cual sí fue respondido con la información solicitada.</t>
  </si>
  <si>
    <t>1.	El DAPRE no contestó de forma completa las preguntas formuladas en el derecho de petición.
2.	El Fondo de Programas Especiales para la Paz de la Presidencia de la República no adjuntó la información en formatos descargables y reutilizables sobre los recursos asignados a dicho Fondo para la vigencia 2018, 2019 y 2020 con su respectiva ejecución presupuestal – compromisos, obligaciones y pagos.</t>
  </si>
  <si>
    <t>1.	A partir de la experiencia en el proceso de investigación y recolección de información de Transparencia por Colombia y, sus socios locales ReDCaquetáPaz y Foro Nacional por Colombia-Capítulo Sur Occidente, se evidenció que el acceso a la información, la posibilidad de entablar un diálogo con algunas entidades públicas, y la respuesta a los derechos de petición depende en algunos casos de la voluntad de los funcionarios encargados y la cercanía de las relaciones entre los solicitantes y las entidades responsables. 
2.	Adicionalmente, los investigadores de los diversos mecanismos de control, monitoreo y verificación señalaron que la recolección de información con las entidades públicas muchas veces está mediada por la voluntad de los servidores públicos o los contactos directos que puedan tener con algunos de ellos.</t>
  </si>
  <si>
    <t>1.	Si bien, existe un marcador para proyectos de inversión asociados al posconflicto en el SPI del SUIFP, este requiere de mayor difusión, apropiación y adaptación por parte de los funcionarios públicos encargados de la implementación. 
2.	Es importante resaltar que el Artículo 222 del PND 2018-2022, incluyó el trazador presupuestal para la paz, tanto para las partidas de funcionamiento como de inversión. Sin embargo, los sistemas dispuestos para el seguimiento a la ejecución no permiten hacerlo para el caso de los gastos de funcionamiento, ni para los recursos que ingresan al FCP. (CGN, 2019).
3.	De acuerdo con el análisis del reporte SIRECI, hay un subreporte de alrededor $324.000 millones en proyectos que incurrieron gastos para la implementación del Acuerdo de Paz. Estos no estaban identificados con el marcador del SPI en la vigencia 2018.</t>
  </si>
  <si>
    <t>1.	No existe un marcador presupuestal para la paz para los recursos del SGP y los recursos propios de las Entidades Territoriales, lo cual no permite realizar un seguimiento a los recursos invertidos por estas fuentes de financiación en la implementación del Acuerdo de Paz. Según el tercer  informe de CGR, la existencia de un sistema o marcador presupuestal para estos recursos es del 0%.
2.	No se evidencian los ajustes normativos necesarios frente al uso del SGP, ni se evidencian avances en la reforma a la Ley 715 de 2001.</t>
  </si>
  <si>
    <t>1.	Según el análisis de la Contraloría General de la República, la disponibilidad de un sistema y marcador presupuestal para identificar y hacer seguimiento a los recursos de inversión privada es del 50%.
2.	No se cuenta con ningún tipo de sistema de seguimiento a empresas creadas en territorios ZOMAC derivadas del incentivo de deducción al impuesto a la renta.</t>
  </si>
  <si>
    <t>1.	Hay una multiplicidad de sistemas de información para hacerle seguimiento a los recursos de cooperación internacional invertidos en el Acuerdo de Paz (APC, Fondo Multidonante, Colombia Sostenible, entre otros). No obstante, ninguna de estas permita visualizar de forma integral todos los recursos de cooperación internacional con su fuente, la destinación y demás. Por ejemplo:
	El Fondo Multidonante de Naciones Unidas reporta la ejecución de los recursos en un sistema administrativo propio de Naciones Unidas. Si bien, este sistema es de acceso público, no es intuitivo y conocido por la ciudadanía para realizar seguimiento y monitoreo a su implementación. 
	El sistema de información administrado por la Agencia de Cooperación Internacional (APC), quien estaría encargada de articular y coordinar los diversos recursos que llegan de cooperación internacional,  da cuenta de los proyectos y no de los convenios de firmados. Además, la APC manifiesta que no todos los donantes reportan la información a tiempo, y con calidad; por ejemplo, algunos reportan solo tablas de Excel con descripciones muy generales de los proyectos, pero otros si realizan una descripción más detallada de su ejecución. 
2.	Los recursos de cooperación internacional no cuentan con procesos y procedimientos claros, integrales y unificados que orienten la focalización de los recursos al cumplimiento de las metas del PMI. La formulación, ejecución y orientación de los proyectos de inversión se ha llevado a cabo de acuerdo al enfoque o línea temática de cada cooperante. Si bien, algunos donantes han puesto sus recursos en las bolsas destinadas a la implementación del Acuerdo de Paz, otros realizan inversiones de forma directa. 
3.	Si bien, es posible consultar información relacionada con los procesos de contratación en las páginas web de cada cooperante o fondo internacional, no existe claridad sobre aspectos como los procesos de toma de decisiones, los criterios de adjudicación de los contratos, las posibilidades de participación ciudadana en ellos, entre otros. 
4.	Los recursos del Fondo Multidonante de Naciones Unidas se destinan en su mayoría de forma directa a organizaciones de la sociedad civil; es decir, que no pasan por las entidades públicas responsables de la implementación del Acuerdo de Paz. En consecuencia, no se puede conocer con exactitud si los recursos se están implementando en los municipios PDET, y si están ligados al cumplimiento de metas del PMI.</t>
  </si>
  <si>
    <t xml:space="preserve">
1. Se contempló la articulación del SIIPO con los sistemas existentes sobre indicadores, gasto e inversión en materia de paz como SINERGIA, SIIF, SUIFP, CICLOPE. Sin embargo, aún no se registran avances asociados a la interoperabilidad del sistema con dichas plataformas. En entrevista con el equipo del DNP se indicó que a finales del año 2020 quedaría listo el sistema, pero no va tener interoperabilidad. </t>
  </si>
  <si>
    <t xml:space="preserve">
1.	El SIIPO inició su implementación con retrasos de acuerdo a los establecido en el PMI, entró a funcionar hasta enero de 2020, pero no está completamente acorde a las necesidades de seguimiento de la implementación y lo acordado. Según el Instituto Kroc, tuvo un avance en su mayoría mínimo (50%) en el rango 2018-2019.  
Los modulos del SIIPO se encuentran desconectados entre sí, por lo que la información que presenta es segmentada y difusa. Ninguno de los modulos ofrece de manera actualizada el panorama general del avance.</t>
  </si>
  <si>
    <t>1.	Al no definir metas trazadoras en el PMI, las diferentes entidades no cuentan con un punto de llegada para cada vigencia. Esto puede generar dificultades en la planeación sectorial,  y deja a carácter discrecional de cada gobierno el establecimiento de metas e impide un seguimiento progresivo de los avances. Por ejemplo, no hay metas trazadoras en seis de los nueve pilares del punto 1. Reforma Rural Integral.
2.	No se registran avances en cuanto a la actualización de los indicadores del PMI, el cual carece de metas medibles e insuficientes indicadores de resultado, dificultando tanto el seguimiento como la asignación adecuada de los recursos requeridos para la implementación. Se espera que en cumplimiento del artículo 2 del Decreto 1417 de 2018, la CSIVI establezca los parámetros para la revisión anual del PMI, para lo cual se requiere una propuesta de actualización por parte del Gobierno.
Hay un número considerable de solicitudes de cambio de responsable o de reformulación de los indicadores establecidos en el PMI, lo cual genera una incertidumbre frente a lo pactado y retrasos en la implementación.</t>
  </si>
  <si>
    <t xml:space="preserve">1.	El PND 2018-2022, asignó $37,1 billones al PPI Paz, de los cuales solo se determinan $ 10,4 billones directamente al Pacto por la Construcción de Paz. El resto de recursos se asocian a otros 13 pactos, siendo el Pacto por la Equidad el que concentra la mayor parte (50%). El PPI de Paz del PND 2018-2022 comprende una distribución arbitraria de los recursos de inversión entre los numerosos pactos que lo conforman sin que sea verificable una relación entre éstos y los puntos del Acuerdo de Paz y el cumplimiento de metas del PMI.
2.	No se especifican las asignaciones presupuestales por programas y proyectos, por lo que la programación y planeación específica de los gastos dependerá de la efectividad de la “Hoja de Ruta” constituyéndose ésta última como el mecanismo de programación de la implementación del Acuerdo de Paz durante el cuatrienio 2018-2022.                                                                                </t>
  </si>
  <si>
    <t>1.	De acuerdo al ejercicio de Explotación de Datos de los contratos registrados bajo la casilla “EsPosconfllicto” en SECOP I y II, no hay criterios claros que articulen el objeto de los contratos con el cumplimiento de las metas del PMI. Es decir, que algunos programas y proyectos se implementan en los municipios PDET, pero no responden a los productos pactados y metas trazadas. Si bien, se tiene en cuenta la priorización geográfica, muchos proyectos no responden, ni contribuyen a las metas pactadas en el PMI; lo cual  resulta en un uso ineficiente de los pocos recursos disponibles para la implementación.
2.	De acuerdo al ejercicio de Explotación de Datos de los contratos registrados bajo la casilla “EsPosconfllicto” en SECOP I y II, existen vacíos documentales, feria de sobrecostos, dudas en la pertinencia de diversos proyectos e innumerables vacíos contractuales con los proyectos de la implementación.</t>
  </si>
  <si>
    <t xml:space="preserve">
1. Las entidades públicas líderes en la implementación no tienen la capacidad para operar de forma directa los diferentes proyectos, ni de hacer seguimiento y evaluación permanente de los bienes y servicios contratados para su ejecución en los territorios PDET. Por ello, la ejecución de los recursos termina pasando por una cadena de operadores que dificulta la comunicación directa con el Estado, retrasa la implementación de los proyectos y se queda con la mayoría de los recursos en funcionamiento y no en la implementación de los compromisos pactados. 
2. Dado el tipo de contratos que se manejan, el contratista es el intermediario encargado de gestionar y subcontratar con terceros procesos para dar cumplimiento a los objetos contractuales. Si bien, esta contratación derivada y subderivada debe cumplir los principios de objetividad, moralidad, razonabilidad, transparencia, eficiencia y economía resulta difícil garantizarlo como puede suceder en la contratación de Obras PDET.
3. En 2019 se presentaron casos de corrupción en el departamento de Córdoba relacionados con entrega de sobornos para gestionar contratos ante las entidades nacionales de manera irregular vinculados con los PDET. </t>
  </si>
  <si>
    <t>1.	En las auditorías de cumplimiento realizadas durante 2019 se encontraron deficiencias en el FCP relacionadas con los procesos de contratación y la justificación de modalidades. De ello se dieron cinco hallazgos administrativos, dos con presunta incidencia disciplinaria.
-	Si bien, el FCP se rige por el derecho privado, el 97% (1,974) de los contratos manejados se adjudicaron de forma directa.
-	El manual de contratación del FCP tiene once versiones publicadas en la página de la Fiduprevisora. En 2018 con tres modificaciones, en 2019 con cuatro y en 2020 con tres. Se llama la atención sobre las razones por las cuales se modifica numerosas veces un Manual de Contratación en tan poco tiempo.
2.	Según la Contraloría Delegada para el Posconflicto, de $2.5 billones de pesos, 1,6 billones se han manejado sin metodología de proyectos por ser recursos de funcionamiento, lo cual pone en evidencia la eficacia de los recursos públicos que maneja el FCP.</t>
  </si>
  <si>
    <t xml:space="preserve">1.	De acuerdo al ejercicio de Explotación de Datos de los contratos registrados bajo la casilla “EsPosconfllicto” en SECOP I y II, se evidenció el alto uso de las modalidades de contratación de régimen especial y contratación directa. Por ejemplo, el 100% de la contratación del DAPRE se da por la modalidad de régimen especial y el 53% de la contratación de la ART por medio de la contratación directa. </t>
  </si>
  <si>
    <t>1.	El desempeño institucional de los municipios PDET para la implementación del Acuerdo de Paz es aún precario. El 46% de los Municipios PDET cuenta con 4 o 5 secretarías municipales (DAFP).
2.	Labores que deberían ser permanentes se realizan bajo la modalidad de prestación de servicios por 3 o 4 meses, lo que no permite garantizar la sostenibilidad y continuidad tanto de los funcionarios como de las tareas adquiridas en el marco de la implementación del Acuerdo de Paz.
3.	Falta de lineamientos claros para las funciones del personal de las entidades con responsabilidades en la implementación del Acuerdo de Paz.
4.	La falta de experiencia e idoneidad en algunos funcionarios contratados y la falta de lineamientos claros para las funciones de dicho personal ocasionan confusión tanto en los funcionarios públicos como en la ciudadanía interesada sobre el rol y las tareas; así como dispersión y falta de articulación de acciones.</t>
  </si>
  <si>
    <t xml:space="preserve">1. Las entidades líderes, en especial aquellas relevantes en la implementación de los componentes territoriales, concentran la mayoría del personal y de sus capacidades en Bogotá, lo que conlleva dificultades para contar con oficinas o seccionales sólidas en los territorios. Este panorama impide una interlocución directa entre el Estado y la ciudadanía, ocasiona retrasos en la ejecución de los programas y dificulta tanto la implementación como el control ciudadano. </t>
  </si>
  <si>
    <t>1.	Recortes presupuestales a las entidades encaragadas de la implementación de los puntos 1 y 4. Para 2020, la Agencia Nacional de Tierras-ANT, encargada del acceso y la formalización de la tierra para los campesinos, tuvo un recorte del 18,87%; la Agencia para el Desarrollo Rural-ADR tuvo una reducción del 12,93% y; la Agencia de Renovación del Territorio-ART, responsable de la implementación de los Programas de Desarrollo con Enfoque Territorial-PDET, tuvo una reducción del 10,36% del presupuesto. En el Presupuesto General de la Nación-PGN del 2020 se apropiaron $9,8 billones para la implementación del Acuerdo, de los cuales el 74,2% debería ser destinado a la Reforma Rural Integral. No obstante, para 2019 el Gobierno Duque invirtió, a través de las obras de infraestructura comunitaria en los municipios PDET, $90 mil millones que equivalen al 0,13% del costo total requerido para su materialización ($70,1 billones).
2.	El Gobierno está ejecutando 1,52% en las obras PDET de lo que se necesita cada año para cumplir el Acuerdo de Paz.</t>
  </si>
  <si>
    <t>1.	Los mecanismos de atención, trámite y seguimiento de denuncias y alertas por corrupción en el marco de la implementación del Acuerdo de Paz se encuentran aún en proceso de elaboración. Con el liderazgo de la Procuraduría Delegada para el seguimiento al Acuerdo de Paz, en acuerdo con los demás órganos de control responsables, se definió la necesidad de crear un protocolo que permita adoptar un esquema unificado entre entidades con competencias en la recepción y trámite de denuncias, en el que se establezcan unos estándares de clasificación, priorización, reparto y requisitos mínimos de respuesta a estas comunicaciones, pero aún se encuentra en proceso de elaboración. A la fecha se ha implementado una sección vinculada exclusivamente a la recepción de denuncias en la página web de la Procuraduría.</t>
  </si>
  <si>
    <t>1.	Si bien, el Ministerio del Interior diseñó el Plan de Creación de Veedurías y Fomento al Control Social, el cual cuenta con tres ejes estratégicos: el desarrollo de capacidades, las medidas de transparencia para la implementación del Acuerdo y la coordinación con órganos de control y entidades territoriales; persisten desafíos frente a la rotación de los interlocutores territoriales que integran la Red Institucional de Apoyo a las Veedurías Ciudadanas-RIAV. Esto debilita la continuidad de los procesos de las veedurías ciudadanas a nivel local y la desarticulación del Plan de Apoyo impulsado por el Ministerio del Interior y el Plan de Acción 2019 de la RIAV. Según el último informe de seguimiento de la CGR, a la fecha sólo se reporta la creación de nueve (9) veedurías ciudadanas en todo el territorio nacional51. Esto puede ocasionar un aumento de la desconfianza en las estrategias de participación y control ciudadano. 
2.	El Plan Marco de Implementación (PMI) solo incluyó 57 tareas de las 114 acordadas y, en general, el ritmo de la implementación ha sido lento. De las 57 tareas participativas incluidas en el PMI, el 49% (28) no tiene progresos, 18% (10) presentan avances mínimos, 26% (15) cuentan con un desarrollo intermedio y únicamente el 7% (4) han sido completadas.
Respecto a la garantía del derecho a la participación, se han encontrado retrasos en la creación y conformación de las instancias de participación y control ciudadano como son las veedurías ciudadanas y observatorios de transparencia incluidos en el PMI. De las 57 tareas participativas incluidas en el PMI, el 49% (28) no tiene progreso, 18% (10) presentan avances mínimos, 26% (15) cuentan con un desarrollo intermedio y únicamente el 7% (4) han sido completadas. Particularmente, el indicador 2.2.5 planteado en el PMI referente a la creación y conformación de las instancias de participación y control ciudadano, veedurías ciudadanas y observatorios de Transparencia no cuenta ni con ficha técnica, ni con porcentaje de avance en el SIIPO. Por ejemplo, según datos disponibles en el observatorio anticorrupción de la Secretaría de la Transparencia, en 2018 se visitaron 25 municipios PDET y se realizaron 19 talleres de formación en control ciudadano, pero no se conocen datos sobre la conformación de veedurías ciudadanas, ni tampoco hay registro de información para los años 2019 y 2020.</t>
  </si>
  <si>
    <t xml:space="preserve">1.	La violencia sistemática contra líderes sociales, defensores de derechos humanos, veedores ciudadanos, denunciantes y excombatientes ha aumentado considerablemente. La movilización social y manifestación para que se cumpla con programas como el PNIS y los PDET, así como la denuncia de posibles hechos de corrupción relacionados con la implementación han sido un blanco de amenazas, desplazamientos y asesinatos. La imposibilidad de garantizar el derecho a la vida se convierte directamente en un factor de riesgo de corrupción en la medida en que impide el ejercicio de control social y veeduría ciudadana. De hecho, más de 900 líderes, lideresas, periodistas y defensores de Derechos Humanos han sido asesinados desde la firma del Acuerdo de Paz. De los 214 asesinatos a líderes sociales, 135 (63%) fueron en municipios PDET, y de estos, 69 también son PNIS. La Procuraduría ha recibido constantes denuncias de las presiones que se ejercen en los territorios para abandonar el PNIS  y resembrar cultivos de hoja de coca. Sólo en el primer trimestre de 2020 once mil personas han sido desplazadas, lo que representa un aumento del 32% en el número de desplazamientos con relación al año pasado. 
2.	El número de agresiones y amenazas contra profesionales de los medios de prensa en Colombia ha aumentado significativamente tras la firma del Acuerdo de Paz (FLIP, 2019). Además, la FLIP indicó que aumentó significativamente el hostigamiento, la obstrucción, el acoso judicial y la agresión física en comparación al 2018. </t>
  </si>
  <si>
    <t xml:space="preserve">
1.	Más de 200 excombatientes han sido asesinados desde la firma del Acuerdo de Paz, y 43 en lo que va corrido del año 2020. La falta de garantías de protección puede minar su disposición de seguir vinculados al proceso de paz, especialmente al proceso de reincorporación y a los mecanismos de justicia transicional. La Unidad Especial de Investigación-UEI de la Fiscalía y el Cuerpo Elite de la Policía Nacional han progresado en los procesos de esclarecer estos homicidios; sin embargo, los mecanismos de seguridad y protección planteados en los puntos 2 y 3 del Acuerdo de Paz se implementaron de manera fragmentada, no articulada y poco participativa
2.	Se ha evidenciado represalias en contra de los excombatientes por el cumplimiento de la entrega de bienes pactados. 
3.	Se evidenció un caso en el que hubo paticipación de miembros del Ejército con la aprobación del coronel Pérez Amézquita, lo que evidencia la falta de protección a los excombatientes, así como la necesidad de la reintegración integral. </t>
  </si>
  <si>
    <t xml:space="preserve">1.	Sólo en el primer trimestre de 2020 once mil personas han sido desplazadas. Los departamentos más afectados por el desplazamiento este año son Nariño, Antioquia, Cauca y Chocó que suman en total 72 municipios PDET. Hay un aumento del 32 % en el número de desplazamientos en relación al año pasado. La OCHA dijo que sólo entre enero y febrero de 2020, 6.731 personas fueron víctimas de desplazamiento forzado y 3.437 personas estuvieron confinadas por la guerra.
2.	Entre enero y julio de 2020 se evidencia un aumento del 387% de personas confinadas en relación al mismo periodo durante el 2019. La mayoría de los confinamientos se concentran en los departamentos de Chocó, Antioquia, Nariño, Córdoba y Valle del Cauca que representan 75 municipios PDET. De acuerdo a la ACNUR en los departamentos más afectados por el confinamiento se vieron afectadas 4.405 familias y 17.315 personas durante el 2019. 
3.	La violencia en la frontera con Venezuela ha generando el desplazamiento de más de un millón de personas. </t>
  </si>
  <si>
    <t>1.	Según Indepaz, durante el 2020 se han cometido más de 50 masacres, siendo agosto el mes más violento. En los primeros 7 meses de 2020 se contabilizan 181 muertes provocadas por masacres. Antioquia, Cauca, Nariño, Norte de Santander y Putumayo son los departamentos en donde se han presentado mayor número de masacres durante este año (72%), representando también la mayor cantidad de víctimas (134 de 181). Estos departamentos representan 77 municipios PDET de los cuales 20 también son PNIS. En estos departamentos están inscritas la mayoría de las familias a los Planes de Sustitución Voluntaria de Cultivos de Uso Ilícito (PNIS).</t>
  </si>
  <si>
    <t xml:space="preserve">1.	El fortalecimiento de las economías ilegales, en especial del narcotráfico, ha profundizado la violencia y los conflictos sociales. Según la Oficina de la Casa Blanca de la Política Nacional para el Control de Drogas-ONDCP, en el 2019 hubo una disminución de las hectáreas cultivadas de hoja de coca de 208.000 a 212.000, pero la producción aumentó en un 8%. Además, se evidenció un aumento del 1.5% (1.137 toneladas métricas) del potencial de producción de clorhidrato de cocaína frente al 2019: Norte de Santander (24%) y Valle del Cauca (82%) son los departamentos que tuvieron un mayor incremento en la producción de cocaína. </t>
  </si>
  <si>
    <t xml:space="preserve">1.	Uno de los mayores avances en esta materia es la creación de la Contraloría Delegada para el Posconflicto y su fortalecimiento, así como el esfuerzo de articulación con las oficinas territoriales. No obstante, su capacidad es limitada toda vez que los funcionarios locales están encargados de atender todas las temáticas; y sus oficinas se encuentran en la capital del departamento lo que dificulta la comunicación, trámites y recolección de información en los municipios PDET. Por ello, los funcionarios que realizan la recolección de información para darle seguimiento a la implementación del Acuerdo de Paz se encuentran en la oficina de Bogotá61. Esto no permite que los órganos de control vigilen de manera integral y articulada la implementación y los recursos invertidos en esta. </t>
  </si>
  <si>
    <t xml:space="preserve">
1.	Se evidencian obstáculos para realizar un control fiscal adecuado en el presupuesto de inversión a la implementación. Por ejemplo, prevalece el subreporte de recursos de inversión asociados al marcador de Construcción de Paz del Sistema de Seguimiento de Proyectos de Inversión-SPI del Sistema Unificado de inversión y finanzas públicas-SUIFP frente al reporte de las entidades en el Sistema de Rendición Electrónica de la Cuenta e Informes-SIRECI. Así mismo, en una tercera parte de los proyectos analizados no se encontró correspondencia entre los productos de esos proyectos y los productos del PMI. Por lo anterior, este reporte incompleto o inconsistente de los proyectos de inversión del PGN dificulta el seguimiento y control fiscal de los recursos del posconflicto.</t>
  </si>
  <si>
    <t>1.	En cuanto a los organismos de monitoreo, se percibe una sensación de desacreditación a los informes, estudios y análisis realizados cuando sus resultados no son los esperados por el Gobierno Nacional63. Por ejemplo, en febrero de 2020 el Gobierno consideró como sesgado e impreciso el informe de Naciones Unidas sobre derechos humanos en Colombia, en el que la organización alerta sobre abusos de la Fuerza Pública, entre otras manifestaciones a la opinión pública identificadas.</t>
  </si>
  <si>
    <t xml:space="preserve">
1.	Si bien, uno de los avances importantes en el tema de rendición de cuentas es la creación y puesta en marcha del Sistema de Rendición de Cuentas-SIRCAP, en el cual pueden ser consultados los reportes por componentes, obligaciones y responsables con relación a la implementación del Acuerdo de Paz, aún no se encuentran publicados en el sistema todos los informes de gestión y rendición de cuentas de las entidades con responsabilidades en la implementación. Adicionalmente, en diciembre de 2019 el Departamento Administrativo de la Función Pública junto con la Consejería Presidencial para la Estabilización y la Normalización emitieron la circular 100-06 dirigida a las entidades del orden nacional y territorial para que rindieran cuentas de manera permanente sobre los avances de las entidades respecto a la implementación del Acuerdo.</t>
  </si>
  <si>
    <t>1.	El proceso de rendición de cuentas tanto de las entidades del orden nacional como territorial se sigue enmarcando en la presentación de informes de gestión con cierta periodicidad, pero no un diálogo continuo con la ciudadanía para conocer a fondo y participar de los planes y programas que se están implementando. Por ejemplo, se identificó la falta de continuidad y permanencia de los espacios de rendición de cuentas en la implementación de las obras PDET en el Alto Patía y el Norte del Cauca.</t>
  </si>
  <si>
    <t>1, 2 y 3. Anexo 4. Ejercicio de Transparencia Activa aplicado en Agosto 2020 a las siguientes entidades:
https://www.adr.gov.co/Paginas/Agencia-de-Desarrollo-Rural.aspx
https://www.agenciadetierras.gov.co/
https://www.minhacienda.gov.co/webcenter/portal/Minhacienda
https://www.dnp.gov.co/DNPN/Paginas/default.aspx
https://www.colombiacompra.gov.co/
https://dapre.presidencia.gov.co/dapre
http://www.portalparalapaz.gov.co/
http://www.anticorrupcion.gov.co/
http://www.secretariatransparencia.gov.co/
https://www.renovacionterritorio.gov.co/
1, 2 y 3. Respuestas a solicitudes de información.
4. Entrevistas Contraloría General de la Nación, Procuraduría General de la República, Instituto Kroc, CINEP 2020.</t>
  </si>
  <si>
    <t xml:space="preserve">1.	Realización de ejercicio de Explotación de datos de los contratos asociados a la casilla “EsPosconflicto”en la plataforma SECOP I y II (Ver Anexo 5), el cual arrojó los siguientes resultados:
	Existen 41.588 contratos asociados a la casilla "EsPosconflicto".
	Hay un subregistro de los contratos asociados a la casilla "EsPosconflicto". Por un lado, hay 17.102 contratos sin información en la variable de origen de los recursos, lo que corresponde alrededor del 41% de los contratos y alcanzan un monto de 1,6 billones de pesos; por ejemplo, sólo el Dapre tiene 782 contratos sin definición sobre la fuente de los recursos. Por otro lado, hay un vacio de información en las variables de puntos y pilares del Acuerdo. El 73,3% no cuenta con punto de Acuerdo definido. 
	129 contratos marcados bajo la casilla “EsPosconflicto” no tienen relación con pilares ni puntos del Acuerdo de Paz, siendo firmados posteriormente a la incorporación de estos 2 campos (octubre 2019), a su vez 906 contratos anteriores a la existencia de este registro fueron actualizados y asociados (septiembre de 2019 hacia atrás).
	Hay un registro tardío de los contratos a la plataforma, ya que aparecen contratos firmados en 2018 y reportados sólo hasta mitad del año 2020. El DAPRE es la entidad que más presenta un registro tardío de los contratos, y es la segunda entidad que mayor número de contratos está ejecutando. La información se está registrando en la plataforma cuando los contratos ya han culminado, lo cual dificulta el seguimiento en tiempo real de los programas y proyectos de la implementación.
	Hay 135 contratos con Uniones Temporales, 15 de los cuales no tiene una identificación asociada al contratista, ni un representante legal asociado. </t>
  </si>
  <si>
    <t>1.	A partir del año 2019, el Marco Fiscal de Mediano Plazo no contiene un capítulo destinado a los recursos de la implementación del Acuerdo de Paz.  
2.	La poca claridad, el bajo nivel de detalle y la no disposición de la información en datos abiertos del Plan Plurianual de Inversiones del Plan Nacional de Desarrollo 2018-2022 y del Presupuesto General de la Nación (PGN) impide el seguimiento a los recursos de la implementación.
3.	No existe un costeo actualizado para saber cuánto va costar la implementación integral del Acuerdo de Paz.
4.	No hay información disponible que permita clarificar la capacidad real de las diferentes fuentes de financiación para la implementación del Acuerdo de Paz.</t>
  </si>
  <si>
    <t xml:space="preserve">1. Anexo 3. Explotación de Datos de contratos paz SECOP I y II. Agosto 2020. </t>
  </si>
  <si>
    <t>1. Anexo 3. Explotación de Datos de contratos paz SECOP I y II. Agosto 2020.</t>
  </si>
  <si>
    <t>1 y 2. Anexo 3. Explotación de Datos de contratos paz SECOP I y II. Agosto 2020. 
3. Cuarto informe comprensivo sobre la implementación del Acuerdo Final en Colombia. Instituto Kroc, pp 210, 2020.</t>
  </si>
  <si>
    <t>1, 2, 3. Anexo 4. Ejercicio de Transparencia Activa aplicado en Agosto 2020. Cuarto informe sobre la ejecución de los recursos y cumplimiento de las metas del componente para la paz del Plan Plurianual de Inversiones. Contraloría General de la República, 2020.</t>
  </si>
  <si>
    <t>1. Entrevista Instituto Kroc. Julio, 2020. Respuesta solicitudes de información Foro Nacional por Colombia/Capítulo Suroccidente y RedCaqueta Paz, julio, 2020.</t>
  </si>
  <si>
    <t>1.	En la anterior investigación para la identificación de riesgos de corrupción en el Acuerdo de Paz realizada por Transparencia por Colombia en el año 2018, el Ministerio de Hacienda no contestó el derecho de petición radicado arguyendo razones de confidencialidad y reserva de la información por estabilidad macroeconómica del país. Desde el punto de vista de Transparencia por Colombia, negar el acceso a la información sobre el costeo de la implementación del Acuerdo de Paz constituye un claro obstáculo al acceso de información pública. 
2.	En esta oacasión, el Ministerio de Hacienda y Crédito Público dio respuesta en los tiempos requeridos al derecho de petición radicado. No obstante, no se dio respuesta a la totalidad de las preguntas realizadas, y algunas fueran contestadas de forma muy general. Por ejemplo, la información relacionada a los gastos de funcionamiento para el cumplimiento del Acuerdo de Paz fueron reportadas para la vigencia de 2019 y con corte a marzo del 2020. 
3.	A la fecha de publicación de este informa (noviembre 2020), la Consejería para la Estabilización y Normalización fue la única entidad que no contestó el derecho de petición radicado el 21 de mayo 2020.</t>
  </si>
  <si>
    <t>1. Informe Saber más X: Informe regional sobre desafíos y restricciones del acceso a la información pública. Transparencia por Colombia. 2019.
2 y 3. Anexo 3. Base de datos solicitudes de información junio 2020.</t>
  </si>
  <si>
    <t>1. Respuesta derecho de petición DNP, julio, 2020.
2. Respuesta derecho de petición DAPRE, julio, 2020.
1 y 2. Anexo 3. Base de datos solicitudes de información junio 2020.</t>
  </si>
  <si>
    <t>1 y 2. Entevista Instituto Kroc. Julio, 2020. Entrevista CINEP, julio, 2020. Entrevista Contraloría Delegada para el Posconflicto, Julio, 2020. Entrevista Procuraduría Delegada para el Seguimiento al Acuerdo de Paz, Julio, 2020.</t>
  </si>
  <si>
    <t>1 y 2. Tercer informe sobre la ejecución de los recursos y cumplimiento del Posconflicto. Contraloría General de la República, 2019. Entrevista Procuraduría General de la República, julio, 2020.</t>
  </si>
  <si>
    <t>1 y 2.  Tercer informe sobre la ejecución de los recursos y cumplimiento del Posconflicto. Contraloría General de la República, 2019.</t>
  </si>
  <si>
    <t>1, 2, 3 y 4. Entrevista Fondo Multidondante de ONU, agosto, 2020. Entrevista Contraloría Delegada para el Posconflicto, Julio, 2020. Entrevista Procuraduría Delegada para el Seguimiento al Acuerdo de Paz Julio, 2020. Entrevista APC, agosto, 2020. Los recursos de cooperación internacional para la paz y el manejo que hace de ellos el gobierno. El Desgobierno del Aprendiz. pp  316. Septiembre, 2020.</t>
  </si>
  <si>
    <t xml:space="preserve">1.	Actualmente, el SIIPO presenta varias dificultades para su puesta en marcha:
- Hay un nivel de subreporte en los porcentajes de avance y fichas técnicas en los indicadores del PMI.
- No se ha culminado el proceso de definición de metas a la totalidad de los indicadores del PMI. Esta situación es de especial preocupación para los tres enfoques transversales explícitos en el Acuerdo de Paz: Género, étnico y territorial.
- Hay avances incipientes en el desarrollo de las fichas técnicas que permiten hacer seguimiento a los indicadores. Los avances en materia de seguimiento se concentran estrictamente en el nivel central, dado que la implementación del Acuerdo de Paz se da principalmente en el nivel territorial, no contar con herramientas que permitan el monitoreo sistemático en el territorio implica el desconocimiento sobre el real estado de la implementación.
- Las tres entidades más retrasadas en reportar información en el SIIPO son el Ministerio del Interior, seguido por el Ministerio de Justicia y del Derecho y, el Ministerio de Salud.
2.	El SIIPO recopila la información directamente de las entidades ejecutoras responsables, lo que genera mayores costos y puede implicar un detrimiento en la calidad de la información.
3.	Según el Decreto 1829 de 2017 se estableció la creación en el SIIPO de la Ventana de visibilización: Portal para la Paz la cual se indica se integrará y articulará con las bases de datos y demás sistemas de información, plataformas y portales de las entidades de orden nacional y territorial que manejen información relacionada con la implementación del Acuerdo Final y de otras acciones para el posconflicto. La ventana a corte de la investigación no se encuentra disponible. Además, el sitio web del Portal para la Paz debe incluir como mínimo quince tipos de información; sin embargo,  aún no se encuentran disponibles. </t>
  </si>
  <si>
    <t>1 y 2. Revisión plataforma SIIPO. Informe Multipartidista ¿En qué va la paz? Las cifras de la implementación. Congreso de la República. Abril, 2020. Primer informe sobre el estado de avance en la implementación del Acuerdo de Paz. Procuraduría General de la Nación, Ppp 12, 2019. Cuarto informe comprensivo sobre la implementación del Acuerdo Final en Colombia. Instituto Kroc, pp 79, 2020.
2. Decreto 1829 de 2017.</t>
  </si>
  <si>
    <t>1. Revisión Plataforma SIIPO. Entrevista DNP Equipo Paz, agosto, 2020. Cuarto informe sobre la ejecución de los recursos y cumplimiento de las metas del componente para la paz del Plan Plurianual de Inversiones. Contraloría General de la República, 2020.</t>
  </si>
  <si>
    <t>1. Decreto 1829 del 2017. Cuarto informe comprensivo sobre la implementación del Acuerdo Final en Colombia. Instituto Kroc, pp 79, 2020. Informe Multipartidista ¿En qué va la paz? Las cifras de la implementación. Congreso de la República. Abril, 2020.</t>
  </si>
  <si>
    <t xml:space="preserve">1 y 2. Tercer informe sobre la ejecución de los recursos y cumplimiento del Posconflicto. Contraloría General de la República, 2019. Sexto informe de verificación de la implementación del Acuerdo Final de Paz en Colombia para los Verificadores Internacionales CINEP-CERAC, 2019. </t>
  </si>
  <si>
    <t>1, y 2. Tercer informe sobre la ejecución de los recursos y cumplimiento del Posconflicto. Contraloría General de la República, 2019. Cuarto informe sobre la ejecución de los recursos y cumplimiento de las metas del componente para la paz del Plan Plurianual de Inversiones. Contraloría General de la República, 2020.</t>
  </si>
  <si>
    <t xml:space="preserve">1.	Desde 2018, la Fiscalía General de la Nación encontró hallazgos de un posible direccionamiento de contratos, así como un alto grado de opacidad en los procesos de selección relacionados con los proyectos de inversión para la implementación del Acuerdo de Paz del FCP.
2.	Hay dificultades para hacer seguimiento orientado a resultados de los recursos que ingresan al FCP, toda vez que estos se ejecutan en su mayor parte sin una metodología que permita el establecimiento de metas e indicadores. Por ejemplo, falta una mayor articulación entre el FCP y la APC con el propósito de hacer seguimiento y monitoreo a las metas y los indicadores plasmados en el PMI. 
3.	El FCP no ha cumplido con su objetivo de ser el Fondo que articularía lo recursos de las diferentes fuentes de financiación para la implementación del Acuerdo de Paz. Por ejemplo:
	Actualmente, no ingresan al FCP recursos de cooperación internacional, SGR, ni SGP, ni los recursos del recaudo del impuesto nacional al carbono.
	En el 2020, los $37,1 billones del PPI Paz sólo $3,9 billones se canalizarán a través de este instrumento. En 2019, se apropiaron $0,23 billones a través del FCP, frente a los $1,4 billones esperados en toda la vigencia. </t>
  </si>
  <si>
    <t>1, 2 y 3. Cuarto informe sobre la ejecución de los recursos y cumplimiento de las metas del componente para la paz del Plan Plurianual de Inversiones. Contraloría General de la República, 2020. Entrevista APC, agosto, 2020. Fuente de prensa consultada: https://elpais.com/internacional/2018/04/06/colombia/1523042913_610169.htm.</t>
  </si>
  <si>
    <t xml:space="preserve">
1.	Los diferentes órganos de control y los organismos de seguimiento y monitoreo a nivel internacional han llamado la atención sobre la ausencia de una cuantificación de la totalidad de los recursos necesarios para el cumplimiento del Acuerdo de Paz, lo que pone en duda la suficiencia presupuestal para cumplir con los compromisos adquiridos. Por ejemplo, no existe una correspondencia entre el PND 2018-2022 con el Plan Marco de Implementación (PMI) y el Marco Fiscal de Mediano Plazo.
2.	El PPI de Paz del PND 2018-2022 no constituye un costeo específico para el cuatrienio a nivel de los productos del PMI, por lo cual el seguimiento y control de los recursos asociados a cada uno de los productos será limitado.
3.	En ninguno de los años de implementación se ha programado o ejecutado la totalidad de los recursos previstos por año por el MFMP. De seguir a ese ritmo de ejecución, la implementación del Acuerdo de Paz se lograría en 25 años. Para lograr el cumplimiento de las metas del Acuerdo de Paz se deberían estar ejecutando por lo menos $4,67 billones de pesos al año.</t>
  </si>
  <si>
    <t>1, 2 y 3. Cuarto informe sobre la ejecución de los recursos y cumplimiento de las metas del componente para la paz del Plan Plurianual de Inversiones. Contraloría General de la República, 2020.
2. Informe multipartidista del Congreso de la República.</t>
  </si>
  <si>
    <t>1 y 2. Anexo 3. Explotación de Datos de contratos paz SECOP I y II. Agosto 2020. Entrevista Fondo Multidonante de las Naciones Unidas, julio, 2020. Colombia Check. Los pecados con la plata de la paz. https://colombiacheck.com/especiales/numeros-del-posconflicto/historias/pecados_con_la_plata_de_la_paz.html</t>
  </si>
  <si>
    <r>
      <t>1 y 2. Entevista Instituto Kroc. Julio, 2020. Entrevista CINEP, julio, 2020. Entrevista Contraloría Delegada para el Posconflicto. Juan Carlos Gualdron, Julio, 2020. Entrevista Procuraduría Delegada para el Seguimiento al Acuerdo de Paz. Elena Ambrossi, Julio, 2020. Entrevista Juanita Goebertus, agosto, 2020. Cuarto informe sobre la ejecución de los recursos y cumplimiento de las metas del componente para la paz del Plan Plurianual de Inversiones. Contraloría General de la República, 2020.
3. El Heraldo.</t>
    </r>
    <r>
      <rPr>
        <u/>
        <sz val="11"/>
        <color theme="1"/>
        <rFont val="Times New Roman"/>
        <family val="1"/>
      </rPr>
      <t xml:space="preserve"> https://www.elheraldo.co/cordoba/en-video-cae-red-de-corrupcion-en-contratos-de-la-paz-con-tentaculos-en-cordoba-667971</t>
    </r>
  </si>
  <si>
    <t xml:space="preserve">1.	El Gobierno Nacional destinó en abril de 2020 dineros del Fondo de Programas Especiales para la Paz para reforzar la estrategia digital del presidente Iván Duque. Posteriormente, la Contraloría General determinó un hallazgo administrativo en el cual indica que estos recursos tienen una destinación específica relacionada con programas de paz. Según concepto del órgano de control, "se generó un hallazgo administrativo, es decir, un aparente hecho irregular o dañino en el funcionamiento de la entidad y contrario a los principios que deben regir la actuación del Estado"
- El Procurador General de la Nación designó un funcionario especial para adelantar la investigación que permita esclarecer y definir responsabilidades sobre la justificación técnica, económica y jurídica para la suscripción del contrato FP-290 de 2020 del Fondo de Programas Especiales para la Paz y la firma Du Brands S.A.S. De la vigilancia realizada se pudo establecer que no sería clara la conexidad del contrato con el objeto legal del fondo, lo que habrá de ser investigado, para evaluar su legalidad y oportunidad.
- La misma empresa contratista Du Brands S.A.S  tiene otros dos contratos firmados con el mismo fondo. El primero, firmado el 21 de diciembre de 2018 por un monto de $933,6 millones y con un otrosí de la misma fecha para adicionar $1.214 millones, además de la extensión de la fecha final del contrato desde el 31 de marzo hasta el 20 de abril de 2019.
2.	La Contraloría General de la Républica aseguró que el 75% de los contratos del DAPRE fueron entregados por sumas menores a $40 millones de pesos. Además, que el 86% fue a través de contratación directa, cuando lo ideal es que se haga a través de licitación pública para la competencia de varios actores en igualdad de condiciones. </t>
  </si>
  <si>
    <t>1 y 2. Cuarto informe sobre la ejecución de los recursos y cumplimiento de las metas del componente para la paz del Plan Plurianual de Inversiones. Contraloría General de la República, 2020.</t>
  </si>
  <si>
    <t>1. Anexo 3. Explotación de Datos de contratos paz SECOP I y II. Agosto 2020. Caracterización de las alcaldías municipales de los Programas de Desarrollo con Enfoque Territorial (PDET). Restrepo &amp; Peña (2019) Cuadernos de Economía.</t>
  </si>
  <si>
    <t>1 y 2. Anexo 3. Explotación de Datos de contratos paz SECOP I y II. Agosto 2020. Informe Multipartidista ¿En qué va la paz? Las cifras de la implementación. Congreso de la República. Abril, 2020. De Justicia, Una Paz Austera. 2020. En: https://www.dejusticia.org/column/una-paz-austera
La Silla Vacía. La implementación de la Paz cada vez más desfinanciada.2020. En: https://lasillavacia.com/implementacion-paz-cada-vez-mas-desfinanciada-78288</t>
  </si>
  <si>
    <t>1 y 2. Informe 1 del Observatorio de la participación ciudadana en la implementación del Acuerdo de Paz (OPIAF). Fundación Foro Nacional por Colombia y la Corporación Viva la Ciudadanía. 2020.
Primer informe sobre el estado de avance en la implementación del Acuerdo de Paz. Procuraduría General de la Nación, 2019.
Observatorio Anticorrupción/ Análisis del acompañamiento en materia de Control Social http://www.anticorrupcion.gov.co/Paginas/indicador-control-social.aspx</t>
  </si>
  <si>
    <t>1. Primer informe sobre el estado de avance en la implementación del Acuerdo de Paz. Procuraduría General de la Nación, 2019. 
Informe 1 del Observatorio de la participación ciudadana en la implementación del Acuerdo de Paz (OPIAF). Fundación Foro Nacional por Colombia y la Corporación Viva la Ciudadanía. 2020.</t>
  </si>
  <si>
    <t xml:space="preserve">1, 2 y 3. El Tiempo. Enero (2020) El 2019 fue el año 'más violento' para los ex-Farc, según la ONU. Recuperado de: https://www.eltiempo.com/politica/proceso-de-paz/el-2019-fue-el-ano-mas-violento-para-los-exguerrilleros-de-las-farc-dice-la-onu-448222 
Semana. (2020). Van 197 exguerrilleros asesinados desde la firma de la paz: Farc. Redacción Nación. Recuperado de https://www.semana.com/nacion/articulo/farc-denuncia-nuevo-asesinato-de-exguerrillero-en-choco/673138 </t>
  </si>
  <si>
    <t xml:space="preserve">1. Cuarto informe comprensivo sobre la implementación del Acuerdo Final en Colombia. Instituto Kroc, 2020. 
El Tiempo. (2020). 24 líderes sociales han sido asesinados durante la cuarentena nacional. Redacción Política. Recuperado de https://www.eltiempo.com/politica/proceso-de-paz/lideres-y-excombatientes-han-sido-acechados-durante-la-cuarentena-496840  
El Tiempo (2020). Asesinatos contra líderes sociales aumentaron este año en 85%: MOE. Recuperado de: https://www.eltiempo.com/politica/gobierno/asesinatos-contra-lideres-sociales-aumento-este-ano-en-85-moe-539259 
Semana. (2020). Van 152 asesinatos en 2020 de líderes, defensores de DD.HH. y exmiembros de Farc. Redacción Nación. Recuperado de https://www.semana.com/nacion/articulo/asesinato-de-lideres-sociales-en-colombia-cifras-durante-cuarentena-covid-19/686859
El Colombiano (2020). ONU aplaude la paz, pero le preocupan los líderes. Recuperado de: https://www.elcolombiano.com/colombia/onu-aplaude-la-paz-pero-le-preocupan-los-lideres-DF10041020 
2. Fundación para la Libertad de Prensa-FLIP. (2020). El Estado ante la violencia contra la prensa. Recuperado de https://flip.org.co/index.php/es/publicaciones/informes/item/2538-el-estado-ante-la-violencia-contra-la-prensa </t>
  </si>
  <si>
    <t>1. El Espectador. 18 de agosto (2020). No se pueden usar recursos del Fondo Paz para estrategia digital de Duque: Contraloría. Recuperado de: elespectador.com/noticias/política/no-se-pueden-usar-recursos-del-fondo-paz-para-estrategia-digital-de-duque-contraloria/ 
El Espectador. (2020). Con recursos del Fondo Paz se firmó otro contrato para medir gestión de Duque frente a la paz. Redacción Política. Recuperado de https://www.elespectador.com/noticias/politica/con-recursos-del-fondo-paz-firmaron-otro-contrato-para-medir-gestion-de-duque-frente-la-paz-articulo-918966/
Blu Radio. https://www.bluradio.com/nacion/contraloria-halla-irregularidades-en-proyectos-de-implementacion-de-acuerdo-de-paz-184630-ie431).
La FM. Recursos del Fondo Paz no pueden ser utilizados para estrategia digital de Duque: Contraloría. en: https://www.lafm.com.co/colombia/recursos-del-fondo-paz-no-pueden-ser-utilizados-para-estrategia-digital-de-duque
2. Cuarto informe sobre la ejecución de los recursos y cumplimiento de las metas del componente para la paz del Plan Plurianual de Inversiones. Contraloría General de la República, 2020.</t>
  </si>
  <si>
    <t xml:space="preserve">1. Indepaz. (2020). Informe Especial. Registro de líderes y personas defensoras de DDHH asesinadas. Recuperado de: http://www.indepaz.org.co/wp-content/uploads/2020/07/3.-Informe-Especial-Asesinato-lideres-sociales-Nov2016-Jul2020-Indepaz-2.pdf 
El Tiempo. (2020). 24 líderes sociales han sido asesinados durante la cuarentena nacional. Redacción Política. Recuperado de https://www.eltiempo.com/politica/proceso-de-paz/lideres-y-excombatientes-han-sido-acechados-durante-la-cuarentena-496840  
El Tiempo (2020). Asesinatos contra líderes sociales aumentaron este año en 85%: MOE. Recuperado de: https://www.eltiempo.com/politica/gobierno/asesinatos-contra-lideres-sociales-aumento-este-ano-en-85-moe-539259 </t>
  </si>
  <si>
    <t xml:space="preserve">1, 2 y 3. Noticias Caracol  (Ni el COVID-19 frena a los violentos: van 11 mil personas desplazadas durante la pandemia).
Nota de prensa Radio Nacional. (ONU advierte sobre aumento de desplazamientos en Colombia) 
Naciones Unidas. (La violencia armada se agudiza y genera desplazamientos masivos en la frontera entre Colombia y Venezuela).
Cortés, V. (2020). Volvió el horror: 43 masacres en Colombia en lo que va de 2020. El Espectador. Redactado por Valerie Cortés. Recuperado de https://www.elespectador.com/colombia2020/pais/volvio-el-horror-43-masacres-en-colombia-en-lo-que-va-de-2020/ </t>
  </si>
  <si>
    <t>1. El Tiempo. (Según EE. UU., producción de cocaína llegó a 951 toneladas en 2019) . 
2. Revista Dinero. (UNODC: cultivos de coca disminuyeron 9% en Colombia en 2019).</t>
  </si>
  <si>
    <t>1. Entrevista Contraloría Delegada para el Posconflicto, Julio, 2020. Entrevista Procuraduría Delegada para el Seguimiento al Acuerdo de Paz, Julio, 2020.</t>
  </si>
  <si>
    <t>1. Gobierno responde a cuestionamientos sobre la implementación de la paz. Radio Nacional. 3 de febrero de 2020. 
Las razones que generaron la discordia entre el Gobierno y la ONU. El País, marzo de 2020.
RCN Noticias. “Cada loro a su palo”: Emilio Archila por informe de la ONU.
El Tiempo, marzo de 2020. Más de 400 organizaciones apoyan informe de oficina de la ONU. 
Pronunciamiento de Consejero Presidencia para la Estabilización. Brunori desconoce informes de la misma ONU en materia de seguridad y avances de los pdet: Archila. Marzo de 2020.
Gobierno se pronuncia sobre informe del Instituto Kroc. Radio Nacional, Junio, 2020. En: https://www.radionacional.co/noticias/actualidad/asesinato-excombatientes-informe-2019
Emilio Archila sobre oposición y su balance del Acuerdo de Paz : “Escribieron el reporte en Bogotá”. El Espectador, agosto, 2019. En: https://www.elespectador.com/noticias/politica/emilio-archila-sobre-oposicion-y-su-balance-del-acuerdo-de-paz-escribieron-el-reporte-en-bogota/</t>
  </si>
  <si>
    <t>1. Revisión del SIRCAP a agosto 2020.</t>
  </si>
  <si>
    <t xml:space="preserve">1. Entevista Instituto Kroc. Julio, 2020. Entrevista CINEP, julio, 2020. Entrevista Procuraduría Delegada para el Seguimiento al Acuerdo de Paz, Julio, 2020.
Informe 1 del Observatorio de la participación ciudadana en la implementación del Acuerdo de Paz (OPIAcuerdo de Paz). Fundación Foro Nacional por Colombia y la Corporación Viva la Ciudadanía. 2020.
Primer informe sobre el estado de avance en la implementación del Acuerdo de Paz. Procuraduría General de la Nación, 2019.
Fundación Foro Nacional por Colombia-Capítulo Suroccidente (2020). Control ciudadano a la implementación del Programa de Desarrollo con Enfoque Territorial-PDET en la Región de Alto Patía-Norte del Cauca. Recuperado de: https://transparenciacolombia.org.co/2020/02/25/control-social-con-enfoque-anticorrupcion-al-programa-pequenas-obras-de-infraestructura-comunitaria-pic/ </t>
  </si>
  <si>
    <t>1.	Desconocimiento del rol de las entidades responsables en la implementación del Acuerdo de Paz.
2.	Incorporación tardía del marcador o casilla "EsPosconflicto" en el SECOP. 
3.	Ausencia de pedagogía y acompañamiento a las entidades públicas en el uso de la casilla de "EsPosconflicto" en el SECOP. 
4.	Ausencia de mecanismos que permitan la publicación de información completa y oportuna sobre los recursos que maneja el FCP. 
5.	Posible falta de coordinación entre la Consejería para la Estabilización con el Fondo Colombia en Paz-FCP para la publicación de información.</t>
  </si>
  <si>
    <t xml:space="preserve"> 
1. Falta de control al interior de algunas entidades sobre el cumplimiento a las solicitudes de información y en general a la garantía de acceder a la información pública (Consejería para la Estabilización-DAPRE).
2. Falta de claridad sobre los roles y funciones de cada entidad con respecto a la implementación del Acuerdo de Paz.
3. Las respuestas a las solicitudes de información dependen del peso o la legitimidad del solicitante. 
4. Centralismo institucional. Las entidades implementadoras del Acuerdo de Paz se manejan principalmente desde el nivel central. </t>
  </si>
  <si>
    <t>1. Incumplimiento y falta de garantías al derecho de acceso a la información pública sobre la implementación del Acuerdo de Paz.
2. Falta de confianza de la ciudadanía y deslegitimación de la institucionalidad encargada de la implementación del Acuerdo de Paz.</t>
  </si>
  <si>
    <t xml:space="preserve">1. El Gobierno Nacional no dispone de reportes visibles sobre los recursos de la implementación del Acuerdo de Paz.
2. Incumplimiento en la interoperabilidad de todos los sistemas relacionados SINERGIA, SIIF, SUIFP, CICLOPE y SIIPO.
3. Vacíos de información oficial consolidada para el seguimiento del avance de los compromisos del Acuerdo de Paz. 
4. Imposibilidad de  generar alertas tempranas que contribuyan a la gestión eficaz de la implementación del Acuerdo de Paz.
</t>
  </si>
  <si>
    <t xml:space="preserve">1. Ausencia del costeo específico de la totalidad de los recursos necesarios para el cumplimiento del Acuerdo de Paz; pues si bien, se incluyó el PPI de Paz en el PND 2018-2022, no se especifican los costos de todos los productos esperados en el PMI. 
2. La contabilización de los recursos de otras fuentes como SGP, SGR son inestables y complejos de generar y canalizar hacia los territorios. 
3. Alto nivel de dependencia de la buena voluntad de los actores privados y la comunidad internacional.
4. Ausencia de metas medibles, responsables y tiempos para cada uno de los indicadores del PMI.
5. Las estimaciones de costo del Acuerdo de Paz se restringen a los cálculos hechos por el Ministerio de Hacienda para soportar el MFMP, que es un instrumento fiscal y no de planeación de gasto. </t>
  </si>
  <si>
    <t>1. Débil  capacidad institucional para controlar toda la operación contractual de la implementación del Acuerdo de Paz.
2. Discresionalidad en la suscripción de contratos independiente del objeto del mismo y al cumplimiento de las funciones del Fondo de Programas Especiales para la Paz.
3. Deficiencias en el control interno a los procesos contractuales de las entidades. 
4. El FCP es administrado por varias sociedades fiduciarias públicas y sus actos, contratos y actuaciones se rigen por el derecho privado.
5. Preponderancia del uso de la figura de la contratación directa.
6. Normatividad con reglas especiales de contratación para ciertas entidades o fondos especiales.
7.  Ausencia de revisión  y análisis de las metodologías de  gestión de riesgos de corrupción.</t>
  </si>
  <si>
    <t xml:space="preserve">1. Desvío y/o apropiación de recursos del Acuerdo de Paz en la cadena de subcontratación.
2. Sobrecostos en la ejecución de proyectos y programas de la implementación del Acuerdo de Paz. 
3. Vicio de procesos contractuales.
4. Riesgos de alterar procesos administrativos, y favorecer a particulares a través de la subcontratación. 
5. Incumplimiento del artículo #10 de la Ley 1474 de 2011. 
6. Aprovechamiento de las posibilidades de contratación directa para monopolizar contratos en manos de contratistas específicos. 
7. Incremento en la opacidad de la contratación.
8. Limitaciones en las posibilidades de seguimiento y control adecuado a la forma como se está contratando los proyectos en el marco de la implementación del Acuerdo de Paz.
</t>
  </si>
  <si>
    <t xml:space="preserve">1. Falta de voluntad del gobierno nacional para generar avances concertados a nivel nacional y territorial en materia de participación y control ciudadano en el marco del Acuerdo de Paz.
2. Debilidades en las estrategias y metodologías institucionales en materia de participación y control ciudadano.
3. Concepción errada de la participación ciudadana y el control ciudadano por parte del Gobierno Nacional (ámbito simbólico e informativo).
</t>
  </si>
  <si>
    <t>1. Incumplimiento a los puntos del Acuerdo de Paz en materia de las Estrategias de control y veeduría ciudadana.
2. Vacíos normativos para los denunciantes de corrupción y su protección. 
3. Las autoridades encargadas no adelantan de manera efectiva los debidos procesos de investigación asociados a la implementación del Acuerdo de Paz.</t>
  </si>
  <si>
    <t>1. Incremento de los homicidios y asesinatos de líderes y líderesas sociales en los territorios.
2. Empeoramiento de las condiciones de seguridad en los territorios donde se concentran los esfuerzos de la implementación del Acuerdo de Paz.
3. Aumento del control territorial por parte de los actores armados ilegales para llenar el vacío dejado por el Estado.
4. Fracaso de la política de seguridad del Gobierno Nacional.</t>
  </si>
  <si>
    <t>1. Acceso limitado a información y  participación en los diferentes espacios de Gobierno a los diferentes mecanismos de monitoreo y verificación.
2. Capacidad institucional y de talento humano de los Órganos de Control para hacer seguimiento a la implementación y a las fuentes de financiación del Acuerdo de Paz. 
3. Modificación de la visión y enfoque del gobierno nacional sobre el Acuerdo de Paz.</t>
  </si>
  <si>
    <t xml:space="preserve">1. Los órganos de control no emprenden medidas contundentes y eficaces en el logro de
sanciones punitivas, fiscales y disciplinarias por hechos de corrupción en el marco de la implementación del Acuerdo de Paz. 
2. La implementación del Acuerdo de Paz y de los  recursos invertidos no es vigilada de manera integral y articulada por parte de los órganos de control. </t>
  </si>
  <si>
    <t xml:space="preserve">1. La rendición de cuentas sobre la implementación del Acuerdo de Paz no es oportuna o focalizada, lo que no permite fortalecer el control ciudadano y la visibilidad de las decisiones sobre los recursos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</si>
</sst>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Calibri"/>
      <family val="2"/>
      <scheme val="minor"/>
    </font>
    <font>
      <sz val="12"/>
      <color theme="1"/>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20"/>
      <color theme="1"/>
      <name val="Calibri"/>
      <family val="2"/>
      <scheme val="minor"/>
    </font>
    <font>
      <b/>
      <i/>
      <sz val="18"/>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b/>
      <sz val="16"/>
      <color rgb="FF000000"/>
      <name val="America-Light"/>
    </font>
    <font>
      <u/>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u/>
      <sz val="12"/>
      <color theme="10"/>
      <name val="Calibri"/>
      <family val="2"/>
      <scheme val="minor"/>
    </font>
    <font>
      <sz val="11"/>
      <color theme="0"/>
      <name val="Calibri"/>
      <family val="2"/>
      <scheme val="minor"/>
    </font>
    <font>
      <sz val="12"/>
      <color theme="1"/>
      <name val="Calibri"/>
      <family val="2"/>
    </font>
    <font>
      <sz val="12"/>
      <name val="Calibri"/>
      <family val="2"/>
      <scheme val="minor"/>
    </font>
    <font>
      <b/>
      <sz val="16"/>
      <color theme="0"/>
      <name val="Calibri"/>
      <family val="2"/>
      <scheme val="minor"/>
    </font>
    <font>
      <b/>
      <sz val="11"/>
      <color rgb="FFFFFFFF"/>
      <name val="Calibri"/>
      <family val="2"/>
      <scheme val="minor"/>
    </font>
    <font>
      <b/>
      <sz val="11"/>
      <color theme="0"/>
      <name val="Calibri"/>
      <family val="2"/>
      <scheme val="minor"/>
    </font>
    <font>
      <b/>
      <sz val="10"/>
      <color theme="1"/>
      <name val="Tahoma"/>
      <family val="2"/>
    </font>
    <font>
      <sz val="10"/>
      <color theme="1"/>
      <name val="Tahoma"/>
      <family val="2"/>
    </font>
    <font>
      <b/>
      <sz val="10"/>
      <color theme="0"/>
      <name val="Tahoma"/>
      <family val="2"/>
    </font>
    <font>
      <b/>
      <u/>
      <sz val="10"/>
      <name val="Tahoma"/>
      <family val="2"/>
    </font>
    <font>
      <b/>
      <u/>
      <sz val="10"/>
      <color rgb="FFFF0000"/>
      <name val="Tahoma"/>
      <family val="2"/>
    </font>
    <font>
      <b/>
      <sz val="9"/>
      <color theme="1"/>
      <name val="Tahoma"/>
      <family val="2"/>
    </font>
    <font>
      <sz val="9"/>
      <color theme="1"/>
      <name val="Tahoma"/>
      <family val="2"/>
    </font>
    <font>
      <b/>
      <sz val="9"/>
      <name val="Tahoma"/>
      <family val="2"/>
    </font>
    <font>
      <b/>
      <sz val="10"/>
      <name val="Tahoma"/>
      <family val="2"/>
    </font>
    <font>
      <b/>
      <sz val="10"/>
      <color rgb="FFFF0000"/>
      <name val="Tahoma"/>
      <family val="2"/>
    </font>
    <font>
      <sz val="10"/>
      <color theme="0"/>
      <name val="Tahoma"/>
      <family val="2"/>
    </font>
    <font>
      <sz val="10"/>
      <name val="Tahoma"/>
      <family val="2"/>
    </font>
    <font>
      <sz val="10"/>
      <color theme="1"/>
      <name val="Arial"/>
      <family val="2"/>
    </font>
    <font>
      <sz val="9.5"/>
      <color theme="1"/>
      <name val="Arial"/>
      <family val="2"/>
    </font>
    <font>
      <b/>
      <sz val="11"/>
      <name val="Calibri"/>
      <family val="2"/>
      <scheme val="minor"/>
    </font>
    <font>
      <sz val="11"/>
      <name val="Calibri"/>
      <family val="2"/>
      <scheme val="minor"/>
    </font>
    <font>
      <b/>
      <u/>
      <sz val="10"/>
      <color theme="0"/>
      <name val="Tahoma"/>
      <family val="2"/>
    </font>
    <font>
      <sz val="10"/>
      <color theme="3"/>
      <name val="Tahoma"/>
      <family val="2"/>
    </font>
    <font>
      <b/>
      <sz val="11"/>
      <color theme="1"/>
      <name val="Times New Roman"/>
      <family val="1"/>
    </font>
    <font>
      <sz val="11"/>
      <color theme="1"/>
      <name val="Times New Roman"/>
      <family val="1"/>
    </font>
    <font>
      <sz val="11"/>
      <color rgb="FFFF0000"/>
      <name val="Times New Roman"/>
      <family val="1"/>
    </font>
    <font>
      <b/>
      <sz val="11"/>
      <name val="Times New Roman"/>
      <family val="1"/>
    </font>
    <font>
      <sz val="11"/>
      <name val="Times New Roman"/>
      <family val="1"/>
    </font>
    <font>
      <u/>
      <sz val="11"/>
      <color theme="1"/>
      <name val="Times New Roman"/>
      <family val="1"/>
    </font>
    <font>
      <sz val="11"/>
      <color rgb="FF000000"/>
      <name val="Times New Roman"/>
      <family val="1"/>
    </font>
    <font>
      <b/>
      <sz val="14"/>
      <color rgb="FF000000"/>
      <name val="Times New Roman"/>
      <family val="1"/>
    </font>
    <font>
      <b/>
      <sz val="14"/>
      <color theme="1"/>
      <name val="Times New Roman"/>
      <family val="1"/>
    </font>
    <font>
      <b/>
      <sz val="14"/>
      <name val="Times New Roman"/>
      <family val="1"/>
    </font>
    <font>
      <sz val="14"/>
      <color theme="1"/>
      <name val="Times New Roman"/>
      <family val="1"/>
    </font>
    <font>
      <b/>
      <sz val="18"/>
      <color theme="1"/>
      <name val="Times New Roman"/>
      <family val="1"/>
    </font>
    <font>
      <b/>
      <sz val="36"/>
      <color theme="1"/>
      <name val="Times New Roman"/>
      <family val="1"/>
    </font>
  </fonts>
  <fills count="4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66FFFF"/>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5"/>
      </patternFill>
    </fill>
    <fill>
      <patternFill patternType="solid">
        <fgColor theme="9"/>
        <bgColor indexed="64"/>
      </patternFill>
    </fill>
    <fill>
      <patternFill patternType="solid">
        <fgColor theme="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00B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thin">
        <color theme="0"/>
      </left>
      <right/>
      <top style="thin">
        <color auto="1"/>
      </top>
      <bottom/>
      <diagonal/>
    </border>
    <border>
      <left style="thin">
        <color theme="0"/>
      </left>
      <right/>
      <top/>
      <bottom/>
      <diagonal/>
    </border>
    <border>
      <left style="thin">
        <color theme="0"/>
      </left>
      <right/>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style="medium">
        <color indexed="64"/>
      </top>
      <bottom/>
      <diagonal/>
    </border>
    <border>
      <left/>
      <right/>
      <top/>
      <bottom style="medium">
        <color indexed="64"/>
      </bottom>
      <diagonal/>
    </border>
  </borders>
  <cellStyleXfs count="10">
    <xf numFmtId="0" fontId="0" fillId="0" borderId="0"/>
    <xf numFmtId="0" fontId="18" fillId="0" borderId="0" applyNumberFormat="0" applyFill="0" applyBorder="0" applyAlignment="0" applyProtection="0"/>
    <xf numFmtId="0" fontId="20" fillId="0" borderId="0"/>
    <xf numFmtId="0" fontId="20" fillId="0" borderId="0"/>
    <xf numFmtId="0" fontId="15" fillId="0" borderId="0"/>
    <xf numFmtId="0" fontId="22" fillId="0" borderId="0" applyNumberFormat="0" applyFill="0" applyBorder="0" applyAlignment="0" applyProtection="0"/>
    <xf numFmtId="0" fontId="23" fillId="16" borderId="0" applyNumberFormat="0" applyBorder="0" applyAlignment="0" applyProtection="0"/>
    <xf numFmtId="0" fontId="15" fillId="0" borderId="0"/>
    <xf numFmtId="0" fontId="20" fillId="0" borderId="0"/>
    <xf numFmtId="0" fontId="20" fillId="28" borderId="0" applyNumberFormat="0" applyBorder="0" applyAlignment="0" applyProtection="0"/>
  </cellStyleXfs>
  <cellXfs count="528">
    <xf numFmtId="0" fontId="0" fillId="0" borderId="0" xfId="0"/>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5"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0" fillId="0" borderId="1" xfId="0" applyFill="1" applyBorder="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13" fillId="0" borderId="6" xfId="0" applyFont="1" applyFill="1" applyBorder="1" applyAlignment="1">
      <alignment horizontal="left" vertical="top" wrapText="1"/>
    </xf>
    <xf numFmtId="0" fontId="0" fillId="0" borderId="0" xfId="0" applyFill="1" applyBorder="1" applyAlignment="1">
      <alignment horizontal="center" vertical="center" wrapText="1"/>
    </xf>
    <xf numFmtId="0" fontId="0" fillId="0" borderId="6" xfId="0" applyFill="1" applyBorder="1" applyAlignment="1">
      <alignment horizontal="left"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5" fillId="9"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12"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8" fillId="0" borderId="1" xfId="1" applyFont="1" applyFill="1" applyBorder="1" applyAlignment="1">
      <alignment vertical="center" wrapText="1"/>
    </xf>
    <xf numFmtId="0" fontId="19" fillId="0" borderId="1" xfId="0" applyFont="1" applyFill="1" applyBorder="1" applyAlignment="1">
      <alignment horizontal="left" vertical="top" wrapText="1"/>
    </xf>
    <xf numFmtId="0" fontId="5" fillId="0" borderId="1" xfId="0" applyFont="1" applyBorder="1" applyAlignment="1">
      <alignment horizontal="center" vertical="center" wrapText="1"/>
    </xf>
    <xf numFmtId="0" fontId="0" fillId="0" borderId="1" xfId="0" applyFont="1" applyBorder="1" applyAlignment="1">
      <alignment horizontal="left" vertical="top" wrapText="1"/>
    </xf>
    <xf numFmtId="0" fontId="0"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0" fontId="5" fillId="0" borderId="0" xfId="0" applyFont="1" applyAlignment="1">
      <alignment horizontal="center" vertical="center" wrapText="1"/>
    </xf>
    <xf numFmtId="0" fontId="0" fillId="0" borderId="0" xfId="0" applyFont="1" applyAlignment="1">
      <alignment horizontal="left" vertical="top" wrapText="1"/>
    </xf>
    <xf numFmtId="0" fontId="8" fillId="13" borderId="1" xfId="2" applyFont="1" applyFill="1" applyBorder="1" applyAlignment="1">
      <alignment horizontal="center" vertical="center" wrapText="1"/>
    </xf>
    <xf numFmtId="0" fontId="8" fillId="13" borderId="1" xfId="2" applyFont="1" applyFill="1" applyBorder="1" applyAlignment="1">
      <alignment horizontal="center" vertical="center"/>
    </xf>
    <xf numFmtId="1" fontId="8" fillId="13" borderId="1" xfId="2" applyNumberFormat="1" applyFont="1" applyFill="1" applyBorder="1" applyAlignment="1">
      <alignment horizontal="center" vertical="center" wrapText="1"/>
    </xf>
    <xf numFmtId="0" fontId="20" fillId="0" borderId="0" xfId="2" applyAlignment="1">
      <alignment wrapText="1"/>
    </xf>
    <xf numFmtId="0" fontId="20" fillId="14" borderId="1" xfId="2" applyFill="1" applyBorder="1" applyAlignment="1">
      <alignment horizontal="left" vertical="top"/>
    </xf>
    <xf numFmtId="0" fontId="0" fillId="14" borderId="1" xfId="2" applyFont="1" applyFill="1" applyBorder="1" applyAlignment="1">
      <alignment horizontal="left" vertical="top" wrapText="1"/>
    </xf>
    <xf numFmtId="0" fontId="20" fillId="14" borderId="1" xfId="2" applyFill="1" applyBorder="1" applyAlignment="1">
      <alignment horizontal="left" vertical="top" wrapText="1"/>
    </xf>
    <xf numFmtId="1" fontId="20" fillId="14" borderId="1" xfId="2" applyNumberFormat="1" applyFill="1" applyBorder="1" applyAlignment="1">
      <alignment horizontal="left" vertical="top" wrapText="1"/>
    </xf>
    <xf numFmtId="14" fontId="20" fillId="14" borderId="1" xfId="2" applyNumberFormat="1" applyFill="1" applyBorder="1" applyAlignment="1">
      <alignment horizontal="left" vertical="top" wrapText="1"/>
    </xf>
    <xf numFmtId="0" fontId="20" fillId="14" borderId="0" xfId="2" applyFill="1"/>
    <xf numFmtId="0" fontId="21" fillId="0" borderId="1" xfId="2" applyFont="1" applyBorder="1" applyAlignment="1">
      <alignment horizontal="left" vertical="top"/>
    </xf>
    <xf numFmtId="0" fontId="21" fillId="0" borderId="1" xfId="2" applyFont="1" applyBorder="1" applyAlignment="1">
      <alignment horizontal="left" vertical="top" wrapText="1"/>
    </xf>
    <xf numFmtId="1" fontId="21" fillId="0" borderId="1" xfId="2" applyNumberFormat="1" applyFont="1" applyBorder="1" applyAlignment="1">
      <alignment horizontal="left" vertical="top" wrapText="1"/>
    </xf>
    <xf numFmtId="14" fontId="21" fillId="0" borderId="1" xfId="2" applyNumberFormat="1" applyFont="1" applyBorder="1" applyAlignment="1">
      <alignment horizontal="left" vertical="top" wrapText="1"/>
    </xf>
    <xf numFmtId="0" fontId="21" fillId="0" borderId="0" xfId="2" applyFont="1"/>
    <xf numFmtId="0" fontId="20" fillId="15" borderId="1" xfId="2" applyFill="1" applyBorder="1" applyAlignment="1">
      <alignment horizontal="left" vertical="top"/>
    </xf>
    <xf numFmtId="0" fontId="20" fillId="15" borderId="1" xfId="2" applyFill="1" applyBorder="1" applyAlignment="1">
      <alignment horizontal="left" vertical="top" wrapText="1"/>
    </xf>
    <xf numFmtId="1" fontId="20" fillId="15" borderId="1" xfId="2" applyNumberFormat="1" applyFill="1" applyBorder="1" applyAlignment="1">
      <alignment horizontal="left" vertical="top" wrapText="1"/>
    </xf>
    <xf numFmtId="14" fontId="20" fillId="15" borderId="1" xfId="2" applyNumberFormat="1" applyFill="1" applyBorder="1" applyAlignment="1">
      <alignment horizontal="left" vertical="top" wrapText="1"/>
    </xf>
    <xf numFmtId="0" fontId="0" fillId="15" borderId="1" xfId="2" applyFont="1" applyFill="1" applyBorder="1" applyAlignment="1">
      <alignment horizontal="left" vertical="top" wrapText="1"/>
    </xf>
    <xf numFmtId="0" fontId="20" fillId="15" borderId="0" xfId="2" applyFill="1"/>
    <xf numFmtId="0" fontId="20" fillId="0" borderId="1" xfId="2" applyBorder="1" applyAlignment="1">
      <alignment horizontal="left" vertical="top"/>
    </xf>
    <xf numFmtId="0" fontId="20" fillId="0" borderId="1" xfId="2" applyBorder="1" applyAlignment="1">
      <alignment horizontal="left" vertical="top" wrapText="1"/>
    </xf>
    <xf numFmtId="0" fontId="18" fillId="0" borderId="0" xfId="1"/>
    <xf numFmtId="14" fontId="20" fillId="0" borderId="1" xfId="2" applyNumberFormat="1" applyBorder="1" applyAlignment="1">
      <alignment horizontal="left" vertical="top" wrapText="1"/>
    </xf>
    <xf numFmtId="0" fontId="0" fillId="0" borderId="1" xfId="2" applyFont="1" applyBorder="1" applyAlignment="1">
      <alignment horizontal="left" vertical="top"/>
    </xf>
    <xf numFmtId="0" fontId="20" fillId="0" borderId="0" xfId="2"/>
    <xf numFmtId="1" fontId="20" fillId="0" borderId="1" xfId="2" applyNumberFormat="1" applyBorder="1" applyAlignment="1">
      <alignment horizontal="left" vertical="top" wrapText="1"/>
    </xf>
    <xf numFmtId="1" fontId="20" fillId="0" borderId="0" xfId="2" applyNumberFormat="1"/>
    <xf numFmtId="0" fontId="15" fillId="0" borderId="0" xfId="7"/>
    <xf numFmtId="0" fontId="15" fillId="0" borderId="0" xfId="7" applyAlignment="1">
      <alignment horizontal="center" vertical="center" wrapText="1"/>
    </xf>
    <xf numFmtId="0" fontId="15" fillId="0" borderId="0" xfId="7" applyAlignment="1">
      <alignment horizontal="center" vertical="center"/>
    </xf>
    <xf numFmtId="0" fontId="24" fillId="0" borderId="1" xfId="8" applyFont="1" applyFill="1" applyBorder="1" applyAlignment="1">
      <alignment horizontal="center" vertical="center" wrapText="1"/>
    </xf>
    <xf numFmtId="0" fontId="15" fillId="0" borderId="1" xfId="7" applyBorder="1"/>
    <xf numFmtId="0" fontId="24" fillId="0" borderId="1" xfId="8" applyFont="1" applyBorder="1" applyAlignment="1">
      <alignment horizontal="left" vertical="center" wrapText="1" indent="2"/>
    </xf>
    <xf numFmtId="0" fontId="24" fillId="0" borderId="1" xfId="8" applyFont="1" applyFill="1" applyBorder="1" applyAlignment="1">
      <alignment horizontal="left" vertical="center" wrapText="1" indent="2"/>
    </xf>
    <xf numFmtId="0" fontId="25" fillId="17" borderId="1" xfId="7" applyFont="1" applyFill="1" applyBorder="1" applyAlignment="1">
      <alignment horizontal="center" vertical="center" wrapText="1"/>
    </xf>
    <xf numFmtId="0" fontId="22" fillId="0" borderId="0" xfId="5" applyAlignment="1">
      <alignment wrapText="1"/>
    </xf>
    <xf numFmtId="0" fontId="15" fillId="20" borderId="1" xfId="7" applyFill="1" applyBorder="1" applyAlignment="1">
      <alignment horizontal="center" vertical="center" wrapText="1"/>
    </xf>
    <xf numFmtId="0" fontId="15" fillId="0" borderId="1" xfId="7" applyBorder="1" applyAlignment="1">
      <alignment wrapText="1"/>
    </xf>
    <xf numFmtId="0" fontId="24" fillId="21" borderId="1" xfId="8" applyFont="1" applyFill="1" applyBorder="1" applyAlignment="1">
      <alignment horizontal="left" vertical="center" wrapText="1" indent="2"/>
    </xf>
    <xf numFmtId="0" fontId="15" fillId="5" borderId="0" xfId="7" applyFill="1" applyBorder="1" applyAlignment="1">
      <alignment horizontal="center" vertical="center" wrapText="1"/>
    </xf>
    <xf numFmtId="0" fontId="15" fillId="0" borderId="14" xfId="7" applyBorder="1" applyAlignment="1">
      <alignment horizontal="center" vertical="center" wrapText="1"/>
    </xf>
    <xf numFmtId="0" fontId="22" fillId="0" borderId="15" xfId="5" applyBorder="1" applyAlignment="1">
      <alignment horizontal="center" vertical="center" wrapText="1"/>
    </xf>
    <xf numFmtId="0" fontId="22" fillId="0" borderId="16" xfId="5" applyBorder="1" applyAlignment="1">
      <alignment horizontal="center" vertical="center" wrapText="1"/>
    </xf>
    <xf numFmtId="0" fontId="22" fillId="0" borderId="0" xfId="5" applyAlignment="1">
      <alignment horizontal="center" vertical="center" wrapText="1"/>
    </xf>
    <xf numFmtId="0" fontId="22" fillId="0" borderId="17" xfId="5" applyBorder="1" applyAlignment="1">
      <alignment horizontal="center" vertical="center" wrapText="1"/>
    </xf>
    <xf numFmtId="0" fontId="8" fillId="3" borderId="18" xfId="7" applyFont="1" applyFill="1" applyBorder="1" applyAlignment="1">
      <alignment horizontal="center" vertical="center" wrapText="1"/>
    </xf>
    <xf numFmtId="0" fontId="15" fillId="0" borderId="0" xfId="7" applyAlignment="1">
      <alignment vertical="center" wrapText="1"/>
    </xf>
    <xf numFmtId="0" fontId="8" fillId="25" borderId="19" xfId="7" applyFont="1" applyFill="1" applyBorder="1" applyAlignment="1">
      <alignment horizontal="center" vertical="center" wrapText="1"/>
    </xf>
    <xf numFmtId="0" fontId="15" fillId="5" borderId="20" xfId="7" applyFill="1" applyBorder="1" applyAlignment="1">
      <alignment horizontal="center" vertical="center" wrapText="1"/>
    </xf>
    <xf numFmtId="0" fontId="15" fillId="5" borderId="6" xfId="7" applyFill="1" applyBorder="1" applyAlignment="1">
      <alignment horizontal="center" vertical="center" wrapText="1"/>
    </xf>
    <xf numFmtId="0" fontId="8" fillId="25" borderId="21" xfId="7" applyFont="1" applyFill="1" applyBorder="1" applyAlignment="1">
      <alignment horizontal="center" vertical="center" wrapText="1"/>
    </xf>
    <xf numFmtId="0" fontId="8" fillId="0" borderId="0" xfId="7" applyFont="1" applyBorder="1" applyAlignment="1">
      <alignment horizontal="center" vertical="center" wrapText="1"/>
    </xf>
    <xf numFmtId="0" fontId="8" fillId="0" borderId="6" xfId="7" applyFont="1" applyBorder="1" applyAlignment="1">
      <alignment horizontal="center" vertical="center" wrapText="1"/>
    </xf>
    <xf numFmtId="0" fontId="15" fillId="0" borderId="0" xfId="7" applyAlignment="1">
      <alignment wrapText="1"/>
    </xf>
    <xf numFmtId="0" fontId="20" fillId="0" borderId="0" xfId="8" applyAlignment="1">
      <alignment wrapText="1"/>
    </xf>
    <xf numFmtId="0" fontId="20" fillId="0" borderId="0" xfId="8" applyAlignment="1">
      <alignment horizontal="center" vertical="center" wrapText="1"/>
    </xf>
    <xf numFmtId="0" fontId="20" fillId="0" borderId="0" xfId="8"/>
    <xf numFmtId="0" fontId="20" fillId="0" borderId="0" xfId="8" applyAlignment="1">
      <alignment horizontal="center" vertical="center"/>
    </xf>
    <xf numFmtId="0" fontId="20" fillId="0" borderId="1" xfId="2" applyFont="1" applyBorder="1" applyAlignment="1">
      <alignment horizontal="left" vertical="top"/>
    </xf>
    <xf numFmtId="0" fontId="20" fillId="0" borderId="1" xfId="2" applyFont="1" applyBorder="1" applyAlignment="1">
      <alignment horizontal="left" vertical="top" wrapText="1"/>
    </xf>
    <xf numFmtId="1" fontId="20" fillId="0" borderId="1" xfId="2" applyNumberFormat="1" applyFont="1" applyBorder="1" applyAlignment="1">
      <alignment horizontal="left" vertical="top" wrapText="1"/>
    </xf>
    <xf numFmtId="14" fontId="20" fillId="0" borderId="1" xfId="2"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2" applyFont="1" applyBorder="1" applyAlignment="1">
      <alignment horizontal="left" vertical="top" wrapText="1"/>
    </xf>
    <xf numFmtId="0" fontId="18" fillId="0" borderId="1" xfId="1" applyFill="1" applyBorder="1" applyAlignment="1">
      <alignment horizontal="left" vertical="top" wrapText="1"/>
    </xf>
    <xf numFmtId="0" fontId="18" fillId="0" borderId="0" xfId="1" applyAlignment="1">
      <alignment wrapText="1"/>
    </xf>
    <xf numFmtId="0" fontId="29" fillId="0" borderId="0" xfId="0" applyFont="1" applyAlignment="1">
      <alignment horizontal="center"/>
    </xf>
    <xf numFmtId="0" fontId="30" fillId="0" borderId="0" xfId="0" applyFont="1"/>
    <xf numFmtId="0" fontId="30" fillId="0" borderId="0" xfId="0" applyFont="1" applyAlignment="1">
      <alignment horizontal="center"/>
    </xf>
    <xf numFmtId="0" fontId="29" fillId="0" borderId="0" xfId="0" applyFont="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31" fillId="20" borderId="4" xfId="0" applyFont="1" applyFill="1" applyBorder="1" applyAlignment="1">
      <alignment horizontal="center" vertical="center"/>
    </xf>
    <xf numFmtId="0" fontId="30" fillId="0" borderId="0" xfId="0" applyFont="1" applyAlignment="1">
      <alignment vertical="center"/>
    </xf>
    <xf numFmtId="0" fontId="34" fillId="0" borderId="0" xfId="0" applyFont="1" applyAlignment="1">
      <alignment horizontal="center" vertical="center"/>
    </xf>
    <xf numFmtId="0" fontId="35" fillId="0" borderId="0" xfId="0" applyFont="1" applyBorder="1" applyAlignment="1">
      <alignment vertical="center" wrapText="1"/>
    </xf>
    <xf numFmtId="0" fontId="35" fillId="0" borderId="0" xfId="0" applyFont="1" applyBorder="1" applyAlignment="1">
      <alignment vertical="center"/>
    </xf>
    <xf numFmtId="0" fontId="35" fillId="0" borderId="0" xfId="0" applyFont="1" applyAlignment="1">
      <alignment vertical="center"/>
    </xf>
    <xf numFmtId="0" fontId="31" fillId="0" borderId="0" xfId="0" applyFont="1" applyFill="1" applyAlignment="1">
      <alignment horizontal="center"/>
    </xf>
    <xf numFmtId="0" fontId="37" fillId="18" borderId="1" xfId="0" applyFont="1" applyFill="1" applyBorder="1" applyAlignment="1">
      <alignment horizontal="center" vertical="center" wrapText="1"/>
    </xf>
    <xf numFmtId="0" fontId="39" fillId="0" borderId="0" xfId="0" applyFont="1" applyFill="1"/>
    <xf numFmtId="0" fontId="40" fillId="18" borderId="4" xfId="0" applyFont="1" applyFill="1" applyBorder="1" applyAlignment="1">
      <alignment horizontal="center" vertical="center" wrapText="1"/>
    </xf>
    <xf numFmtId="0" fontId="40" fillId="19" borderId="4"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30"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0" xfId="0" applyFont="1" applyBorder="1"/>
    <xf numFmtId="0" fontId="30" fillId="0" borderId="0" xfId="0" applyFont="1" applyBorder="1" applyAlignment="1">
      <alignment horizontal="center"/>
    </xf>
    <xf numFmtId="0" fontId="29" fillId="0" borderId="0" xfId="0" applyFont="1" applyBorder="1"/>
    <xf numFmtId="0" fontId="29" fillId="0" borderId="0" xfId="0" applyFont="1"/>
    <xf numFmtId="0" fontId="41" fillId="0" borderId="0" xfId="0" applyFont="1"/>
    <xf numFmtId="0" fontId="42" fillId="0" borderId="0" xfId="0" applyFont="1"/>
    <xf numFmtId="0" fontId="30" fillId="0" borderId="0" xfId="0" applyFont="1" applyBorder="1" applyAlignment="1">
      <alignment horizontal="left"/>
    </xf>
    <xf numFmtId="0" fontId="43" fillId="34" borderId="1" xfId="0" applyFont="1" applyFill="1" applyBorder="1" applyAlignment="1">
      <alignment horizontal="center" vertical="center" wrapText="1"/>
    </xf>
    <xf numFmtId="0" fontId="43" fillId="34" borderId="7" xfId="0" applyFont="1" applyFill="1" applyBorder="1" applyAlignment="1">
      <alignment horizontal="center" vertical="center" wrapText="1"/>
    </xf>
    <xf numFmtId="0" fontId="43" fillId="26" borderId="30" xfId="0" applyFont="1" applyFill="1" applyBorder="1" applyAlignment="1">
      <alignment horizontal="center" vertical="center"/>
    </xf>
    <xf numFmtId="0" fontId="43" fillId="26" borderId="6" xfId="0" applyFont="1" applyFill="1" applyBorder="1" applyAlignment="1">
      <alignment horizontal="center" vertical="center" wrapText="1"/>
    </xf>
    <xf numFmtId="0" fontId="43" fillId="26" borderId="32"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7" xfId="0" applyFont="1" applyFill="1" applyBorder="1" applyAlignment="1">
      <alignment horizontal="left" vertical="center" wrapText="1"/>
    </xf>
    <xf numFmtId="0" fontId="43" fillId="0" borderId="33" xfId="0" applyFont="1" applyBorder="1" applyAlignment="1">
      <alignment horizontal="center" vertical="center"/>
    </xf>
    <xf numFmtId="0" fontId="44" fillId="0" borderId="34" xfId="0" applyFont="1" applyFill="1" applyBorder="1" applyAlignment="1">
      <alignment horizontal="left" vertical="center" wrapText="1"/>
    </xf>
    <xf numFmtId="0" fontId="0" fillId="0" borderId="1" xfId="0" applyBorder="1" applyAlignment="1">
      <alignment horizontal="left" vertical="center"/>
    </xf>
    <xf numFmtId="0" fontId="5" fillId="0" borderId="33" xfId="0" applyFont="1" applyBorder="1" applyAlignment="1">
      <alignment horizontal="center" vertical="center"/>
    </xf>
    <xf numFmtId="0" fontId="0" fillId="0" borderId="34" xfId="0" applyBorder="1" applyAlignment="1">
      <alignment horizontal="left" vertical="center"/>
    </xf>
    <xf numFmtId="0" fontId="0" fillId="0" borderId="16" xfId="0" applyFill="1" applyBorder="1" applyAlignment="1">
      <alignment horizontal="left" vertical="center"/>
    </xf>
    <xf numFmtId="0" fontId="5" fillId="0" borderId="18" xfId="0" applyFont="1" applyFill="1" applyBorder="1" applyAlignment="1">
      <alignment horizontal="center" vertical="center"/>
    </xf>
    <xf numFmtId="0" fontId="0" fillId="0" borderId="14" xfId="0" applyBorder="1" applyAlignment="1">
      <alignment horizontal="left" vertical="center"/>
    </xf>
    <xf numFmtId="0" fontId="43" fillId="34" borderId="33" xfId="0" applyFont="1" applyFill="1" applyBorder="1" applyAlignment="1">
      <alignment horizontal="center" vertical="center"/>
    </xf>
    <xf numFmtId="0" fontId="7" fillId="0" borderId="0" xfId="0" applyFont="1" applyAlignment="1">
      <alignment wrapText="1"/>
    </xf>
    <xf numFmtId="0" fontId="7" fillId="0" borderId="0" xfId="0" applyFont="1"/>
    <xf numFmtId="0" fontId="43" fillId="5" borderId="26" xfId="0" applyFont="1" applyFill="1" applyBorder="1" applyAlignment="1">
      <alignment horizontal="center" vertical="center" wrapText="1"/>
    </xf>
    <xf numFmtId="0" fontId="43" fillId="23" borderId="39" xfId="0" applyFont="1" applyFill="1" applyBorder="1" applyAlignment="1">
      <alignment horizontal="center" vertical="center" wrapText="1"/>
    </xf>
    <xf numFmtId="0" fontId="0" fillId="0" borderId="0" xfId="0" applyAlignment="1">
      <alignment wrapText="1"/>
    </xf>
    <xf numFmtId="0" fontId="7" fillId="0" borderId="0" xfId="0" applyFont="1" applyFill="1" applyBorder="1" applyAlignment="1">
      <alignment vertical="center" textRotation="90"/>
    </xf>
    <xf numFmtId="0" fontId="7" fillId="0" borderId="0" xfId="0" applyFont="1" applyFill="1" applyBorder="1" applyAlignment="1">
      <alignment horizontal="center" vertical="center" textRotation="90"/>
    </xf>
    <xf numFmtId="0" fontId="0" fillId="0" borderId="40" xfId="0" applyBorder="1" applyAlignment="1">
      <alignment horizontal="center" vertical="center"/>
    </xf>
    <xf numFmtId="0" fontId="44" fillId="0" borderId="40" xfId="0" applyFont="1" applyBorder="1" applyAlignment="1">
      <alignment horizontal="center" wrapText="1"/>
    </xf>
    <xf numFmtId="0" fontId="44" fillId="0" borderId="40" xfId="0" applyFont="1" applyBorder="1" applyAlignment="1">
      <alignment horizontal="center"/>
    </xf>
    <xf numFmtId="0" fontId="44" fillId="0" borderId="20" xfId="0" applyFont="1" applyFill="1" applyBorder="1" applyAlignment="1">
      <alignment vertical="center" wrapText="1"/>
    </xf>
    <xf numFmtId="0" fontId="44" fillId="0" borderId="19" xfId="0" applyFont="1" applyBorder="1" applyAlignment="1">
      <alignment horizontal="center" vertical="center" wrapText="1"/>
    </xf>
    <xf numFmtId="0" fontId="44" fillId="0" borderId="19" xfId="0" applyFont="1" applyBorder="1" applyAlignment="1">
      <alignment vertical="center" wrapText="1"/>
    </xf>
    <xf numFmtId="0" fontId="44" fillId="0" borderId="16" xfId="0" applyFont="1" applyFill="1" applyBorder="1" applyAlignment="1">
      <alignment vertical="center" wrapText="1"/>
    </xf>
    <xf numFmtId="0" fontId="44" fillId="0" borderId="1" xfId="0" applyFont="1" applyFill="1" applyBorder="1" applyAlignment="1">
      <alignment vertical="center" wrapText="1"/>
    </xf>
    <xf numFmtId="0" fontId="44" fillId="0" borderId="34" xfId="0" applyFont="1" applyBorder="1" applyAlignment="1">
      <alignment vertical="center" wrapText="1"/>
    </xf>
    <xf numFmtId="0" fontId="0" fillId="0" borderId="0" xfId="0" applyAlignment="1"/>
    <xf numFmtId="0" fontId="44" fillId="0" borderId="14" xfId="0" applyFont="1" applyBorder="1" applyAlignment="1">
      <alignment vertical="center" wrapText="1"/>
    </xf>
    <xf numFmtId="0" fontId="0" fillId="0" borderId="0" xfId="0" applyBorder="1"/>
    <xf numFmtId="0" fontId="27" fillId="0" borderId="0" xfId="0" applyFont="1" applyFill="1" applyBorder="1" applyAlignment="1">
      <alignment horizontal="center" vertical="center" wrapText="1"/>
    </xf>
    <xf numFmtId="0" fontId="0" fillId="0" borderId="0" xfId="0" applyFill="1" applyBorder="1"/>
    <xf numFmtId="0" fontId="5" fillId="0" borderId="0" xfId="0" applyFont="1" applyFill="1" applyBorder="1" applyAlignment="1">
      <alignment horizontal="center"/>
    </xf>
    <xf numFmtId="0" fontId="0" fillId="0" borderId="0" xfId="0" applyFill="1" applyBorder="1" applyAlignment="1">
      <alignment horizontal="left"/>
    </xf>
    <xf numFmtId="0" fontId="0" fillId="0" borderId="0" xfId="0" applyBorder="1" applyAlignment="1">
      <alignment horizontal="left" vertical="center"/>
    </xf>
    <xf numFmtId="0" fontId="0" fillId="0" borderId="0" xfId="0" applyFill="1" applyBorder="1" applyAlignment="1">
      <alignment horizontal="left" vertical="center"/>
    </xf>
    <xf numFmtId="0" fontId="0" fillId="35" borderId="1" xfId="0" applyFill="1" applyBorder="1" applyAlignment="1">
      <alignment horizontal="center" vertical="center"/>
    </xf>
    <xf numFmtId="0" fontId="0" fillId="21" borderId="1" xfId="0" applyFill="1" applyBorder="1" applyAlignment="1">
      <alignment horizontal="center" vertical="center"/>
    </xf>
    <xf numFmtId="0" fontId="0" fillId="36" borderId="1" xfId="0" applyFill="1" applyBorder="1" applyAlignment="1">
      <alignment horizontal="center" vertical="center"/>
    </xf>
    <xf numFmtId="0" fontId="0" fillId="37" borderId="1" xfId="0" applyFill="1" applyBorder="1" applyAlignment="1">
      <alignment horizontal="center" vertical="center"/>
    </xf>
    <xf numFmtId="0" fontId="0" fillId="38" borderId="1" xfId="0" applyFill="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vertical="center"/>
    </xf>
    <xf numFmtId="0" fontId="44" fillId="0" borderId="22" xfId="0" applyFont="1" applyFill="1" applyBorder="1" applyAlignment="1">
      <alignment horizontal="center" vertical="center" wrapText="1"/>
    </xf>
    <xf numFmtId="0" fontId="40" fillId="25" borderId="4" xfId="0" applyFont="1" applyFill="1" applyBorder="1" applyAlignment="1">
      <alignment horizontal="center" vertical="center" wrapText="1"/>
    </xf>
    <xf numFmtId="0" fontId="28" fillId="41" borderId="4" xfId="0" applyFont="1" applyFill="1" applyBorder="1" applyAlignment="1">
      <alignment horizontal="center" vertical="center" wrapText="1"/>
    </xf>
    <xf numFmtId="0" fontId="28" fillId="42" borderId="4" xfId="0" applyFont="1" applyFill="1" applyBorder="1" applyAlignment="1">
      <alignment horizontal="center" vertical="center" wrapText="1"/>
    </xf>
    <xf numFmtId="0" fontId="29"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31" borderId="1" xfId="0" applyFont="1" applyFill="1" applyBorder="1" applyAlignment="1">
      <alignment horizontal="center" vertical="center"/>
    </xf>
    <xf numFmtId="0" fontId="30" fillId="30" borderId="1" xfId="0" applyFont="1" applyFill="1" applyBorder="1" applyAlignment="1">
      <alignment horizontal="center" vertical="center"/>
    </xf>
    <xf numFmtId="0" fontId="30" fillId="40" borderId="1" xfId="0" applyFont="1" applyFill="1" applyBorder="1" applyAlignment="1">
      <alignment horizontal="center" vertical="center"/>
    </xf>
    <xf numFmtId="0" fontId="30" fillId="0" borderId="0" xfId="0" applyFont="1" applyAlignment="1">
      <alignment horizontal="center" vertical="center"/>
    </xf>
    <xf numFmtId="0" fontId="46" fillId="0" borderId="0" xfId="0" applyFont="1" applyBorder="1"/>
    <xf numFmtId="0" fontId="43" fillId="0" borderId="0" xfId="0" applyFont="1" applyFill="1" applyBorder="1" applyAlignment="1">
      <alignment horizontal="center" vertical="center" wrapText="1"/>
    </xf>
    <xf numFmtId="0" fontId="46" fillId="0" borderId="0" xfId="0" applyFont="1" applyBorder="1" applyAlignment="1">
      <alignment horizontal="left"/>
    </xf>
    <xf numFmtId="0" fontId="43" fillId="26" borderId="1" xfId="0" applyFont="1" applyFill="1" applyBorder="1" applyAlignment="1">
      <alignment horizontal="center" vertical="center" wrapText="1"/>
    </xf>
    <xf numFmtId="0" fontId="43" fillId="26" borderId="7" xfId="0" applyFont="1" applyFill="1" applyBorder="1" applyAlignment="1">
      <alignment horizontal="center" vertical="center" wrapText="1"/>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7" xfId="0" applyFont="1" applyBorder="1" applyAlignment="1">
      <alignment horizontal="center" vertical="center" wrapText="1"/>
    </xf>
    <xf numFmtId="0" fontId="0" fillId="38" borderId="1" xfId="0" applyFill="1" applyBorder="1" applyAlignment="1">
      <alignment horizontal="center" vertical="center" wrapText="1"/>
    </xf>
    <xf numFmtId="0" fontId="0" fillId="0" borderId="22" xfId="0" applyBorder="1" applyAlignment="1">
      <alignment horizontal="center" vertical="center" wrapText="1"/>
    </xf>
    <xf numFmtId="0" fontId="5" fillId="0" borderId="7" xfId="0" applyFont="1" applyBorder="1" applyAlignment="1">
      <alignment horizontal="center" vertical="center" wrapText="1"/>
    </xf>
    <xf numFmtId="0" fontId="0" fillId="37" borderId="1" xfId="0" applyFill="1" applyBorder="1" applyAlignment="1">
      <alignment horizontal="center" vertical="center" wrapText="1"/>
    </xf>
    <xf numFmtId="0" fontId="0" fillId="35" borderId="1" xfId="0" applyFill="1" applyBorder="1" applyAlignment="1">
      <alignment horizontal="center" vertical="center" wrapText="1"/>
    </xf>
    <xf numFmtId="0" fontId="0" fillId="29" borderId="1" xfId="0" applyFill="1" applyBorder="1" applyAlignment="1">
      <alignment horizontal="center" vertical="center" wrapText="1"/>
    </xf>
    <xf numFmtId="0" fontId="0" fillId="0" borderId="0" xfId="0" applyBorder="1" applyAlignment="1">
      <alignment horizontal="center" vertical="center" wrapText="1"/>
    </xf>
    <xf numFmtId="0" fontId="5" fillId="0" borderId="0" xfId="0" applyFont="1" applyFill="1" applyBorder="1" applyAlignment="1">
      <alignment horizontal="center" vertical="center" wrapText="1"/>
    </xf>
    <xf numFmtId="0" fontId="0" fillId="36" borderId="1" xfId="0" applyFill="1" applyBorder="1" applyAlignment="1">
      <alignment horizontal="center" vertical="center" wrapText="1"/>
    </xf>
    <xf numFmtId="0" fontId="0" fillId="0" borderId="20" xfId="0" applyBorder="1" applyAlignment="1">
      <alignment vertical="center" wrapText="1"/>
    </xf>
    <xf numFmtId="0" fontId="44" fillId="43" borderId="1" xfId="0" applyFont="1" applyFill="1" applyBorder="1" applyAlignment="1">
      <alignment horizontal="left" vertical="center" wrapText="1"/>
    </xf>
    <xf numFmtId="0" fontId="44" fillId="43" borderId="34" xfId="0" applyFont="1" applyFill="1" applyBorder="1" applyAlignment="1">
      <alignment horizontal="center" vertical="center" wrapText="1"/>
    </xf>
    <xf numFmtId="0" fontId="0" fillId="0" borderId="16" xfId="0" applyBorder="1" applyAlignment="1">
      <alignment vertical="center" wrapText="1"/>
    </xf>
    <xf numFmtId="0" fontId="7" fillId="4" borderId="24" xfId="0" applyFont="1" applyFill="1" applyBorder="1" applyAlignment="1">
      <alignment horizontal="center" vertical="center" textRotation="90"/>
    </xf>
    <xf numFmtId="0" fontId="44" fillId="43" borderId="5" xfId="0" applyFont="1" applyFill="1" applyBorder="1" applyAlignment="1">
      <alignment horizontal="center" vertical="center" wrapText="1"/>
    </xf>
    <xf numFmtId="0" fontId="0" fillId="43" borderId="9" xfId="0" applyFill="1" applyBorder="1" applyAlignment="1">
      <alignment vertical="center" wrapText="1"/>
    </xf>
    <xf numFmtId="0" fontId="44" fillId="43" borderId="5" xfId="0" applyFont="1" applyFill="1" applyBorder="1" applyAlignment="1">
      <alignment vertical="center" wrapText="1"/>
    </xf>
    <xf numFmtId="0" fontId="44" fillId="43" borderId="49" xfId="0" applyFont="1" applyFill="1" applyBorder="1" applyAlignment="1">
      <alignment horizontal="center" vertical="center" wrapText="1"/>
    </xf>
    <xf numFmtId="0" fontId="44" fillId="0" borderId="16" xfId="0" applyFont="1" applyBorder="1" applyAlignment="1">
      <alignment vertical="center"/>
    </xf>
    <xf numFmtId="0" fontId="0" fillId="0" borderId="7" xfId="0" applyBorder="1" applyAlignment="1">
      <alignment horizontal="left" vertical="center" wrapText="1"/>
    </xf>
    <xf numFmtId="0" fontId="0" fillId="0" borderId="15" xfId="0" applyBorder="1" applyAlignment="1">
      <alignment horizontal="left" vertical="center" wrapText="1"/>
    </xf>
    <xf numFmtId="0" fontId="29" fillId="0" borderId="1" xfId="0" applyFont="1" applyBorder="1" applyAlignment="1">
      <alignment horizontal="center"/>
    </xf>
    <xf numFmtId="0" fontId="30" fillId="0" borderId="1" xfId="0" applyFont="1" applyBorder="1" applyAlignment="1">
      <alignment horizontal="center"/>
    </xf>
    <xf numFmtId="0" fontId="30" fillId="0" borderId="1" xfId="0" applyFont="1" applyBorder="1" applyAlignment="1">
      <alignment wrapText="1"/>
    </xf>
    <xf numFmtId="0" fontId="29" fillId="0" borderId="0" xfId="0" applyFont="1" applyBorder="1" applyAlignment="1">
      <alignment horizontal="center"/>
    </xf>
    <xf numFmtId="0" fontId="30" fillId="0" borderId="0" xfId="0" applyFont="1" applyFill="1" applyBorder="1" applyAlignment="1">
      <alignment horizontal="center" vertical="center" wrapText="1"/>
    </xf>
    <xf numFmtId="0" fontId="30" fillId="0" borderId="0" xfId="0" applyFont="1" applyBorder="1" applyAlignment="1">
      <alignment wrapText="1"/>
    </xf>
    <xf numFmtId="0" fontId="47" fillId="0" borderId="0" xfId="0" applyFont="1" applyBorder="1" applyAlignment="1">
      <alignment horizontal="left" vertical="center" wrapText="1"/>
    </xf>
    <xf numFmtId="0" fontId="48" fillId="0" borderId="0" xfId="0" applyFont="1" applyBorder="1" applyAlignment="1">
      <alignment horizontal="center" vertical="center" wrapText="1"/>
    </xf>
    <xf numFmtId="0" fontId="48" fillId="0" borderId="0" xfId="0" applyFont="1" applyBorder="1" applyAlignment="1">
      <alignment horizontal="left" vertical="center" wrapText="1"/>
    </xf>
    <xf numFmtId="0" fontId="48" fillId="27"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57" fillId="27" borderId="0" xfId="0" applyFont="1" applyFill="1" applyBorder="1" applyAlignment="1">
      <alignment horizontal="center" vertical="center" wrapText="1"/>
    </xf>
    <xf numFmtId="0" fontId="59" fillId="0" borderId="0" xfId="0" applyFont="1" applyBorder="1" applyAlignment="1">
      <alignment horizontal="center" vertical="center" wrapText="1"/>
    </xf>
    <xf numFmtId="0" fontId="54" fillId="23" borderId="50" xfId="0" applyFont="1" applyFill="1" applyBorder="1" applyAlignment="1">
      <alignment horizontal="center" vertical="center" wrapText="1"/>
    </xf>
    <xf numFmtId="0" fontId="54" fillId="23" borderId="28" xfId="0" applyFont="1" applyFill="1" applyBorder="1" applyAlignment="1">
      <alignment horizontal="center" vertical="center" wrapText="1"/>
    </xf>
    <xf numFmtId="0" fontId="55" fillId="23" borderId="29" xfId="0" applyFont="1" applyFill="1" applyBorder="1" applyAlignment="1">
      <alignment horizontal="center" vertical="center" wrapText="1"/>
    </xf>
    <xf numFmtId="0" fontId="48" fillId="0" borderId="20" xfId="0" applyFont="1" applyBorder="1" applyAlignment="1">
      <alignment horizontal="left" vertical="center" wrapText="1" shrinkToFit="1"/>
    </xf>
    <xf numFmtId="0" fontId="48" fillId="27" borderId="16" xfId="0" applyFont="1" applyFill="1" applyBorder="1" applyAlignment="1">
      <alignment horizontal="left" vertical="center" wrapText="1" shrinkToFit="1"/>
    </xf>
    <xf numFmtId="0" fontId="51" fillId="27" borderId="1" xfId="0" applyFont="1" applyFill="1" applyBorder="1" applyAlignment="1">
      <alignment horizontal="left" vertical="center" wrapText="1" shrinkToFit="1"/>
    </xf>
    <xf numFmtId="0" fontId="48" fillId="0" borderId="0" xfId="0" applyFont="1" applyBorder="1" applyAlignment="1">
      <alignment horizontal="left" vertical="center" shrinkToFit="1"/>
    </xf>
    <xf numFmtId="0" fontId="2" fillId="0" borderId="1" xfId="0" applyFont="1" applyFill="1" applyBorder="1" applyAlignment="1">
      <alignment horizontal="left" vertical="top" wrapText="1"/>
    </xf>
    <xf numFmtId="0" fontId="2" fillId="0" borderId="1" xfId="7" applyFont="1" applyBorder="1" applyAlignment="1">
      <alignment horizontal="center" vertical="center" wrapText="1"/>
    </xf>
    <xf numFmtId="0" fontId="0" fillId="0" borderId="1" xfId="0" applyBorder="1" applyAlignment="1">
      <alignment horizontal="left" vertical="top" wrapText="1"/>
    </xf>
    <xf numFmtId="0" fontId="11" fillId="4" borderId="1"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5" fillId="0" borderId="1" xfId="7" applyBorder="1" applyAlignment="1">
      <alignment horizontal="center" vertical="center"/>
    </xf>
    <xf numFmtId="0" fontId="15" fillId="0" borderId="1" xfId="7" applyBorder="1" applyAlignment="1">
      <alignment horizontal="center" vertical="center" wrapText="1"/>
    </xf>
    <xf numFmtId="0" fontId="15" fillId="17" borderId="1" xfId="7" applyFill="1" applyBorder="1" applyAlignment="1">
      <alignment horizontal="center" vertical="center" wrapText="1"/>
    </xf>
    <xf numFmtId="0" fontId="26" fillId="16" borderId="0" xfId="6" applyFont="1" applyBorder="1" applyAlignment="1">
      <alignment horizontal="center" vertical="center" wrapText="1"/>
    </xf>
    <xf numFmtId="0" fontId="8" fillId="0" borderId="1" xfId="7" applyFont="1" applyBorder="1" applyAlignment="1">
      <alignment horizontal="center" vertical="center" wrapText="1"/>
    </xf>
    <xf numFmtId="0" fontId="15" fillId="5" borderId="1" xfId="7" applyFill="1" applyBorder="1" applyAlignment="1">
      <alignment horizontal="center" vertical="center" wrapText="1"/>
    </xf>
    <xf numFmtId="0" fontId="47" fillId="0" borderId="0" xfId="0" applyFont="1" applyBorder="1" applyAlignment="1">
      <alignment horizontal="center" vertical="center" wrapText="1"/>
    </xf>
    <xf numFmtId="0" fontId="48" fillId="27" borderId="1" xfId="0" applyFont="1" applyFill="1" applyBorder="1" applyAlignment="1">
      <alignment horizontal="center" vertical="center" wrapText="1"/>
    </xf>
    <xf numFmtId="0" fontId="48" fillId="27" borderId="16" xfId="0" applyFont="1" applyFill="1" applyBorder="1" applyAlignment="1">
      <alignment horizontal="center" vertical="center" wrapText="1"/>
    </xf>
    <xf numFmtId="0" fontId="51" fillId="27" borderId="1" xfId="0" applyFont="1" applyFill="1" applyBorder="1" applyAlignment="1">
      <alignment horizontal="center" vertical="center" wrapText="1"/>
    </xf>
    <xf numFmtId="0" fontId="51" fillId="27" borderId="16" xfId="0" applyFont="1" applyFill="1" applyBorder="1" applyAlignment="1">
      <alignment horizontal="center" vertical="center" wrapText="1"/>
    </xf>
    <xf numFmtId="0" fontId="48" fillId="0" borderId="20" xfId="0" applyFont="1" applyBorder="1" applyAlignment="1">
      <alignment horizontal="center" vertical="center" wrapText="1"/>
    </xf>
    <xf numFmtId="0" fontId="48" fillId="0" borderId="1" xfId="0" applyFont="1" applyBorder="1" applyAlignment="1">
      <alignment horizontal="center" vertical="center" wrapText="1"/>
    </xf>
    <xf numFmtId="0" fontId="48" fillId="27"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48" fillId="0" borderId="1" xfId="0" applyFont="1" applyBorder="1" applyAlignment="1">
      <alignment horizontal="left" vertical="center" wrapText="1" shrinkToFit="1"/>
    </xf>
    <xf numFmtId="0" fontId="48" fillId="27" borderId="1" xfId="0" applyFont="1" applyFill="1" applyBorder="1" applyAlignment="1">
      <alignment horizontal="left" vertical="center" wrapText="1" shrinkToFit="1"/>
    </xf>
    <xf numFmtId="0" fontId="48" fillId="27" borderId="1" xfId="0" applyFont="1" applyFill="1" applyBorder="1" applyAlignment="1">
      <alignment horizontal="center" vertical="center" wrapText="1" shrinkToFit="1"/>
    </xf>
    <xf numFmtId="0" fontId="48" fillId="27" borderId="16" xfId="0" applyFont="1" applyFill="1" applyBorder="1" applyAlignment="1">
      <alignment horizontal="center" vertical="center" wrapText="1" shrinkToFit="1"/>
    </xf>
    <xf numFmtId="0" fontId="44" fillId="0" borderId="1" xfId="0" applyFont="1" applyFill="1" applyBorder="1" applyAlignment="1">
      <alignment horizontal="center" vertical="center" wrapText="1"/>
    </xf>
    <xf numFmtId="0" fontId="43" fillId="23" borderId="26" xfId="0" applyFont="1" applyFill="1" applyBorder="1" applyAlignment="1">
      <alignment horizontal="center" vertical="center" wrapText="1"/>
    </xf>
    <xf numFmtId="0" fontId="43" fillId="23" borderId="27" xfId="0" applyFont="1" applyFill="1" applyBorder="1" applyAlignment="1">
      <alignment horizontal="center" vertical="center" wrapText="1"/>
    </xf>
    <xf numFmtId="0" fontId="54" fillId="23" borderId="28" xfId="0" applyFont="1" applyFill="1" applyBorder="1" applyAlignment="1">
      <alignment horizontal="center" vertical="center" shrinkToFit="1"/>
    </xf>
    <xf numFmtId="0" fontId="48" fillId="0" borderId="20" xfId="0" applyFont="1" applyBorder="1" applyAlignment="1">
      <alignment horizontal="left" vertical="top" wrapText="1" shrinkToFit="1"/>
    </xf>
    <xf numFmtId="0" fontId="48" fillId="0" borderId="1" xfId="0" applyFont="1" applyBorder="1" applyAlignment="1">
      <alignment horizontal="left" vertical="top" wrapText="1" shrinkToFit="1"/>
    </xf>
    <xf numFmtId="0" fontId="48" fillId="27" borderId="1" xfId="0" applyFont="1" applyFill="1" applyBorder="1" applyAlignment="1">
      <alignment horizontal="left" vertical="top" wrapText="1" shrinkToFit="1"/>
    </xf>
    <xf numFmtId="0" fontId="48" fillId="27" borderId="16" xfId="0" applyFont="1" applyFill="1" applyBorder="1" applyAlignment="1">
      <alignment horizontal="left" vertical="top" wrapText="1" shrinkToFit="1"/>
    </xf>
    <xf numFmtId="0" fontId="48" fillId="0" borderId="16" xfId="0" applyFont="1" applyBorder="1" applyAlignment="1">
      <alignment horizontal="left" vertical="top" wrapText="1" shrinkToFit="1"/>
    </xf>
    <xf numFmtId="0" fontId="51" fillId="27" borderId="1" xfId="0" applyFont="1" applyFill="1" applyBorder="1" applyAlignment="1">
      <alignment horizontal="left" vertical="top" wrapText="1" shrinkToFit="1"/>
    </xf>
    <xf numFmtId="0" fontId="51" fillId="27" borderId="16" xfId="0" applyFont="1" applyFill="1" applyBorder="1" applyAlignment="1">
      <alignment horizontal="left" vertical="top" wrapText="1" shrinkToFit="1"/>
    </xf>
    <xf numFmtId="0" fontId="48" fillId="0" borderId="0" xfId="0" applyFont="1" applyBorder="1" applyAlignment="1">
      <alignment horizontal="left" vertical="top" shrinkToFit="1"/>
    </xf>
    <xf numFmtId="0" fontId="48" fillId="0" borderId="0" xfId="0" applyFont="1" applyBorder="1" applyAlignment="1">
      <alignment horizontal="left" vertical="top" wrapText="1" shrinkToFit="1"/>
    </xf>
    <xf numFmtId="0" fontId="48" fillId="27" borderId="0" xfId="0" applyFont="1" applyFill="1" applyBorder="1" applyAlignment="1">
      <alignment horizontal="left" vertical="top" wrapText="1" shrinkToFit="1"/>
    </xf>
    <xf numFmtId="0" fontId="5" fillId="0" borderId="1" xfId="0" applyFont="1"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10" fillId="3" borderId="0" xfId="0" applyFont="1" applyFill="1" applyAlignment="1">
      <alignment horizontal="center"/>
    </xf>
    <xf numFmtId="0" fontId="10" fillId="3" borderId="3" xfId="0" applyFont="1" applyFill="1"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xf>
    <xf numFmtId="0" fontId="8"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3" xfId="0" applyFont="1" applyFill="1" applyBorder="1" applyAlignment="1">
      <alignment horizontal="center" vertical="center" wrapText="1"/>
    </xf>
    <xf numFmtId="0" fontId="26" fillId="16" borderId="2" xfId="6" applyFont="1" applyBorder="1" applyAlignment="1">
      <alignment horizontal="center" vertical="center" wrapText="1"/>
    </xf>
    <xf numFmtId="0" fontId="26" fillId="16" borderId="0" xfId="6" applyFont="1" applyBorder="1" applyAlignment="1">
      <alignment horizontal="center" vertical="center" wrapText="1"/>
    </xf>
    <xf numFmtId="0" fontId="8" fillId="0" borderId="1" xfId="7" applyFont="1" applyBorder="1" applyAlignment="1">
      <alignment horizontal="center" vertical="center" wrapText="1"/>
    </xf>
    <xf numFmtId="0" fontId="15" fillId="5" borderId="1" xfId="7" applyFill="1" applyBorder="1" applyAlignment="1">
      <alignment horizontal="center" vertical="center" wrapText="1"/>
    </xf>
    <xf numFmtId="0" fontId="15" fillId="5" borderId="13" xfId="7" applyFill="1" applyBorder="1" applyAlignment="1">
      <alignment horizontal="center"/>
    </xf>
    <xf numFmtId="0" fontId="15" fillId="5" borderId="0" xfId="7" applyFill="1" applyBorder="1" applyAlignment="1">
      <alignment horizontal="center"/>
    </xf>
    <xf numFmtId="0" fontId="15" fillId="23" borderId="1" xfId="7" applyFill="1" applyBorder="1" applyAlignment="1">
      <alignment horizontal="center" vertical="center" textRotation="90"/>
    </xf>
    <xf numFmtId="0" fontId="15" fillId="0" borderId="1" xfId="7" applyBorder="1" applyAlignment="1">
      <alignment horizontal="center" vertical="center"/>
    </xf>
    <xf numFmtId="0" fontId="15" fillId="0" borderId="4" xfId="7" applyBorder="1" applyAlignment="1">
      <alignment horizontal="center" vertical="center" wrapText="1"/>
    </xf>
    <xf numFmtId="0" fontId="15" fillId="0" borderId="6" xfId="7" applyBorder="1" applyAlignment="1">
      <alignment horizontal="center" vertical="center" wrapText="1"/>
    </xf>
    <xf numFmtId="0" fontId="15" fillId="22" borderId="1" xfId="7" applyFill="1" applyBorder="1" applyAlignment="1">
      <alignment horizontal="center" vertical="center" textRotation="90"/>
    </xf>
    <xf numFmtId="0" fontId="15" fillId="4" borderId="1" xfId="7" applyFill="1" applyBorder="1" applyAlignment="1">
      <alignment horizontal="center" vertical="center" textRotation="90"/>
    </xf>
    <xf numFmtId="0" fontId="15" fillId="0" borderId="1" xfId="7" applyBorder="1" applyAlignment="1">
      <alignment horizontal="center" vertical="center" wrapText="1"/>
    </xf>
    <xf numFmtId="0" fontId="25" fillId="24" borderId="1" xfId="7" applyFont="1" applyFill="1" applyBorder="1" applyAlignment="1">
      <alignment horizontal="center" vertical="center" textRotation="90"/>
    </xf>
    <xf numFmtId="0" fontId="25" fillId="0" borderId="1" xfId="7" applyFont="1" applyBorder="1" applyAlignment="1">
      <alignment horizontal="center" vertical="center"/>
    </xf>
    <xf numFmtId="0" fontId="15" fillId="17" borderId="1" xfId="7" applyFill="1" applyBorder="1" applyAlignment="1">
      <alignment horizontal="center" vertical="center" wrapText="1"/>
    </xf>
    <xf numFmtId="0" fontId="15" fillId="14" borderId="4" xfId="7" applyFill="1" applyBorder="1" applyAlignment="1">
      <alignment horizontal="center" vertical="center" textRotation="90"/>
    </xf>
    <xf numFmtId="0" fontId="15" fillId="14" borderId="5" xfId="7" applyFill="1" applyBorder="1" applyAlignment="1">
      <alignment horizontal="center" vertical="center" textRotation="90"/>
    </xf>
    <xf numFmtId="0" fontId="15" fillId="14" borderId="6" xfId="7" applyFill="1" applyBorder="1" applyAlignment="1">
      <alignment horizontal="center" vertical="center" textRotation="90"/>
    </xf>
    <xf numFmtId="0" fontId="15" fillId="19" borderId="1" xfId="7" applyFill="1" applyBorder="1" applyAlignment="1">
      <alignment horizontal="center" vertical="center" textRotation="90"/>
    </xf>
    <xf numFmtId="0" fontId="15" fillId="18" borderId="12" xfId="7" applyFill="1" applyBorder="1" applyAlignment="1">
      <alignment horizontal="center" vertical="center" textRotation="90" wrapText="1"/>
    </xf>
    <xf numFmtId="0" fontId="15" fillId="18" borderId="9" xfId="7" applyFill="1" applyBorder="1" applyAlignment="1">
      <alignment horizontal="center" vertical="center" textRotation="90" wrapText="1"/>
    </xf>
    <xf numFmtId="0" fontId="22" fillId="0" borderId="11" xfId="5" applyBorder="1" applyAlignment="1">
      <alignment horizontal="center" wrapText="1"/>
    </xf>
    <xf numFmtId="0" fontId="22" fillId="0" borderId="10" xfId="5" applyBorder="1" applyAlignment="1">
      <alignment horizontal="center" wrapText="1"/>
    </xf>
    <xf numFmtId="0" fontId="15" fillId="0" borderId="1" xfId="7" applyBorder="1" applyAlignment="1">
      <alignment horizontal="center"/>
    </xf>
    <xf numFmtId="0" fontId="15" fillId="17" borderId="4" xfId="7" applyFill="1" applyBorder="1" applyAlignment="1">
      <alignment horizontal="center" vertical="center" wrapText="1"/>
    </xf>
    <xf numFmtId="0" fontId="15" fillId="17" borderId="5" xfId="7" applyFill="1" applyBorder="1" applyAlignment="1">
      <alignment horizontal="center" vertical="center" wrapText="1"/>
    </xf>
    <xf numFmtId="0" fontId="48" fillId="0" borderId="29" xfId="0" applyFont="1" applyBorder="1" applyAlignment="1">
      <alignment horizontal="left" vertical="center" wrapText="1"/>
    </xf>
    <xf numFmtId="0" fontId="48" fillId="0" borderId="49" xfId="0" applyFont="1" applyBorder="1" applyAlignment="1">
      <alignment horizontal="left" vertical="center" wrapText="1"/>
    </xf>
    <xf numFmtId="0" fontId="48" fillId="0" borderId="32" xfId="0" applyFont="1" applyBorder="1" applyAlignment="1">
      <alignment horizontal="left" vertical="center" wrapText="1"/>
    </xf>
    <xf numFmtId="0" fontId="48" fillId="27" borderId="6" xfId="0" applyFont="1" applyFill="1" applyBorder="1" applyAlignment="1">
      <alignment horizontal="center" vertical="center" wrapText="1"/>
    </xf>
    <xf numFmtId="0" fontId="48" fillId="27"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48" fillId="27" borderId="1" xfId="0" applyFont="1" applyFill="1" applyBorder="1" applyAlignment="1">
      <alignment horizontal="left" vertical="center" wrapText="1" shrinkToFit="1"/>
    </xf>
    <xf numFmtId="0" fontId="48" fillId="0" borderId="1" xfId="0" applyFont="1" applyBorder="1" applyAlignment="1">
      <alignment horizontal="left" vertical="top" wrapText="1" shrinkToFit="1"/>
    </xf>
    <xf numFmtId="0" fontId="48" fillId="27" borderId="1" xfId="0" applyFont="1" applyFill="1" applyBorder="1" applyAlignment="1">
      <alignment horizontal="left" vertical="top" wrapText="1" shrinkToFit="1"/>
    </xf>
    <xf numFmtId="0" fontId="48" fillId="0" borderId="20" xfId="0" applyFont="1" applyBorder="1" applyAlignment="1">
      <alignment horizontal="center" vertical="center" wrapText="1"/>
    </xf>
    <xf numFmtId="0" fontId="48" fillId="0" borderId="1" xfId="0" applyFont="1" applyBorder="1" applyAlignment="1">
      <alignment horizontal="center" vertical="center" wrapText="1"/>
    </xf>
    <xf numFmtId="0" fontId="48" fillId="27" borderId="1" xfId="0" applyFont="1" applyFill="1" applyBorder="1" applyAlignment="1">
      <alignment horizontal="center" vertical="center" wrapText="1" shrinkToFit="1"/>
    </xf>
    <xf numFmtId="0" fontId="48" fillId="27" borderId="16" xfId="0" applyFont="1" applyFill="1" applyBorder="1" applyAlignment="1">
      <alignment horizontal="center" vertical="center" wrapText="1" shrinkToFit="1"/>
    </xf>
    <xf numFmtId="0" fontId="48" fillId="27" borderId="1" xfId="0" applyFont="1" applyFill="1" applyBorder="1" applyAlignment="1">
      <alignment horizontal="left" vertical="center" wrapText="1"/>
    </xf>
    <xf numFmtId="0" fontId="48" fillId="27" borderId="16" xfId="0" applyFont="1" applyFill="1" applyBorder="1" applyAlignment="1">
      <alignment horizontal="left" vertical="center" wrapText="1"/>
    </xf>
    <xf numFmtId="0" fontId="48" fillId="0" borderId="16" xfId="0" applyFont="1" applyBorder="1" applyAlignment="1">
      <alignment horizontal="center" vertical="center" wrapText="1"/>
    </xf>
    <xf numFmtId="0" fontId="48" fillId="0" borderId="1" xfId="0" applyFont="1" applyBorder="1" applyAlignment="1">
      <alignment horizontal="left" vertical="center" wrapText="1" shrinkToFit="1"/>
    </xf>
    <xf numFmtId="0" fontId="47" fillId="0" borderId="16" xfId="0" applyFont="1" applyBorder="1" applyAlignment="1">
      <alignment horizontal="left" vertical="center" wrapText="1" shrinkToFit="1"/>
    </xf>
    <xf numFmtId="0" fontId="48" fillId="27" borderId="6" xfId="0" applyFont="1" applyFill="1" applyBorder="1" applyAlignment="1">
      <alignment horizontal="left" vertical="top" wrapText="1" shrinkToFit="1"/>
    </xf>
    <xf numFmtId="0" fontId="48" fillId="27" borderId="6" xfId="0" applyFont="1" applyFill="1" applyBorder="1" applyAlignment="1">
      <alignment horizontal="left" vertical="center" wrapText="1" shrinkToFit="1"/>
    </xf>
    <xf numFmtId="0" fontId="48" fillId="27" borderId="6" xfId="0" applyFont="1" applyFill="1" applyBorder="1" applyAlignment="1">
      <alignment horizontal="left" vertical="center" wrapText="1"/>
    </xf>
    <xf numFmtId="0" fontId="47" fillId="36" borderId="20"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44" borderId="1" xfId="0" applyFont="1" applyFill="1" applyBorder="1" applyAlignment="1">
      <alignment horizontal="center" vertical="center" wrapText="1"/>
    </xf>
    <xf numFmtId="0" fontId="47" fillId="35" borderId="1" xfId="0" applyFont="1" applyFill="1" applyBorder="1" applyAlignment="1">
      <alignment horizontal="center" vertical="center" wrapText="1"/>
    </xf>
    <xf numFmtId="0" fontId="48" fillId="0" borderId="20" xfId="0" applyFont="1" applyBorder="1" applyAlignment="1">
      <alignment horizontal="left" vertical="center" wrapText="1"/>
    </xf>
    <xf numFmtId="0" fontId="47" fillId="36" borderId="1" xfId="0" applyFont="1" applyFill="1" applyBorder="1" applyAlignment="1">
      <alignment horizontal="center" vertical="center" wrapText="1"/>
    </xf>
    <xf numFmtId="0" fontId="47" fillId="44" borderId="20" xfId="0" applyFont="1" applyFill="1" applyBorder="1" applyAlignment="1">
      <alignment horizontal="center" vertical="center" wrapText="1"/>
    </xf>
    <xf numFmtId="0" fontId="55" fillId="8" borderId="1" xfId="0" applyFont="1" applyFill="1" applyBorder="1" applyAlignment="1">
      <alignment horizontal="center" vertical="center" wrapText="1"/>
    </xf>
    <xf numFmtId="0" fontId="59" fillId="39" borderId="31" xfId="0" applyFont="1" applyFill="1" applyBorder="1" applyAlignment="1">
      <alignment horizontal="center" vertical="center" textRotation="90" wrapText="1"/>
    </xf>
    <xf numFmtId="0" fontId="59" fillId="39" borderId="33" xfId="0" applyFont="1" applyFill="1" applyBorder="1" applyAlignment="1">
      <alignment horizontal="center" vertical="center" textRotation="90" wrapText="1"/>
    </xf>
    <xf numFmtId="0" fontId="59" fillId="39" borderId="18" xfId="0" applyFont="1" applyFill="1" applyBorder="1" applyAlignment="1">
      <alignment horizontal="center" vertical="center" textRotation="90" wrapText="1"/>
    </xf>
    <xf numFmtId="0" fontId="59" fillId="6" borderId="31" xfId="0" applyFont="1" applyFill="1" applyBorder="1" applyAlignment="1">
      <alignment horizontal="center" vertical="center" textRotation="90" wrapText="1"/>
    </xf>
    <xf numFmtId="0" fontId="59" fillId="6" borderId="33" xfId="0" applyFont="1" applyFill="1" applyBorder="1" applyAlignment="1">
      <alignment horizontal="center" vertical="center" textRotation="90" wrapText="1"/>
    </xf>
    <xf numFmtId="0" fontId="59" fillId="6" borderId="18" xfId="0" applyFont="1" applyFill="1" applyBorder="1" applyAlignment="1">
      <alignment horizontal="center" vertical="center" textRotation="90" wrapText="1"/>
    </xf>
    <xf numFmtId="0" fontId="55" fillId="39" borderId="1" xfId="0" applyFont="1" applyFill="1" applyBorder="1" applyAlignment="1">
      <alignment horizontal="center" vertical="center" wrapText="1"/>
    </xf>
    <xf numFmtId="0" fontId="55" fillId="39" borderId="20" xfId="0" applyFont="1" applyFill="1" applyBorder="1" applyAlignment="1">
      <alignment horizontal="center" vertical="center" wrapText="1"/>
    </xf>
    <xf numFmtId="0" fontId="49" fillId="0" borderId="20" xfId="0" applyFont="1" applyBorder="1" applyAlignment="1">
      <alignment horizontal="center" vertical="center" wrapText="1"/>
    </xf>
    <xf numFmtId="0" fontId="49" fillId="0" borderId="1" xfId="0" applyFont="1" applyBorder="1" applyAlignment="1">
      <alignment horizontal="center" vertical="center" wrapText="1"/>
    </xf>
    <xf numFmtId="0" fontId="55" fillId="8" borderId="6" xfId="0" applyFont="1" applyFill="1" applyBorder="1" applyAlignment="1">
      <alignment horizontal="center" vertical="center" wrapText="1"/>
    </xf>
    <xf numFmtId="0" fontId="59" fillId="8" borderId="30" xfId="0" applyFont="1" applyFill="1" applyBorder="1" applyAlignment="1">
      <alignment horizontal="center" vertical="center" textRotation="90" wrapText="1"/>
    </xf>
    <xf numFmtId="0" fontId="59" fillId="8" borderId="33" xfId="0" applyFont="1" applyFill="1" applyBorder="1" applyAlignment="1">
      <alignment horizontal="center" vertical="center" textRotation="90" wrapText="1"/>
    </xf>
    <xf numFmtId="0" fontId="59" fillId="8" borderId="18" xfId="0" applyFont="1" applyFill="1" applyBorder="1" applyAlignment="1">
      <alignment horizontal="center" vertical="center" textRotation="90" wrapText="1"/>
    </xf>
    <xf numFmtId="0" fontId="55" fillId="6" borderId="1" xfId="0" applyFont="1" applyFill="1" applyBorder="1" applyAlignment="1">
      <alignment horizontal="center" vertical="center" wrapText="1" shrinkToFit="1"/>
    </xf>
    <xf numFmtId="0" fontId="55" fillId="6" borderId="16" xfId="0" applyFont="1" applyFill="1" applyBorder="1" applyAlignment="1">
      <alignment horizontal="center" vertical="center" wrapText="1" shrinkToFit="1"/>
    </xf>
    <xf numFmtId="0" fontId="55" fillId="8" borderId="16"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5" fillId="39" borderId="16" xfId="0" applyFont="1" applyFill="1" applyBorder="1" applyAlignment="1">
      <alignment horizontal="center" vertical="center" wrapText="1"/>
    </xf>
    <xf numFmtId="0" fontId="55" fillId="6" borderId="20" xfId="0" applyFont="1" applyFill="1" applyBorder="1" applyAlignment="1">
      <alignment horizontal="center" vertical="center" wrapText="1"/>
    </xf>
    <xf numFmtId="0" fontId="55" fillId="6" borderId="1" xfId="0" applyFont="1" applyFill="1" applyBorder="1" applyAlignment="1">
      <alignment horizontal="center" vertical="center" wrapText="1"/>
    </xf>
    <xf numFmtId="0" fontId="56" fillId="6" borderId="1" xfId="0" applyFont="1" applyFill="1" applyBorder="1" applyAlignment="1">
      <alignment horizontal="center" vertical="center" wrapText="1"/>
    </xf>
    <xf numFmtId="0" fontId="48" fillId="0" borderId="19" xfId="0" applyFont="1" applyBorder="1" applyAlignment="1">
      <alignment horizontal="left" vertical="center" wrapText="1"/>
    </xf>
    <xf numFmtId="0" fontId="48" fillId="0" borderId="34" xfId="0" applyFont="1" applyBorder="1" applyAlignment="1">
      <alignment horizontal="left" vertical="center" wrapText="1"/>
    </xf>
    <xf numFmtId="0" fontId="48" fillId="27" borderId="34" xfId="0" applyFont="1" applyFill="1" applyBorder="1" applyAlignment="1">
      <alignment horizontal="left" vertical="center" wrapText="1"/>
    </xf>
    <xf numFmtId="0" fontId="48" fillId="27" borderId="14" xfId="0" applyFont="1" applyFill="1" applyBorder="1" applyAlignment="1">
      <alignment horizontal="left" vertical="center" wrapText="1"/>
    </xf>
    <xf numFmtId="0" fontId="47" fillId="21" borderId="1"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35" borderId="20" xfId="0" applyFont="1" applyFill="1" applyBorder="1" applyAlignment="1">
      <alignment horizontal="center" vertical="center" wrapText="1"/>
    </xf>
    <xf numFmtId="0" fontId="47" fillId="21" borderId="16" xfId="0" applyFont="1" applyFill="1" applyBorder="1" applyAlignment="1">
      <alignment horizontal="center" vertical="center" wrapText="1"/>
    </xf>
    <xf numFmtId="0" fontId="47" fillId="35" borderId="6" xfId="0" applyFont="1" applyFill="1" applyBorder="1" applyAlignment="1">
      <alignment horizontal="center" vertical="center" wrapText="1"/>
    </xf>
    <xf numFmtId="0" fontId="47" fillId="36" borderId="6" xfId="0" applyFont="1" applyFill="1" applyBorder="1" applyAlignment="1">
      <alignment horizontal="center" vertical="center" wrapText="1"/>
    </xf>
    <xf numFmtId="0" fontId="48" fillId="0" borderId="16" xfId="0" applyFont="1" applyBorder="1" applyAlignment="1">
      <alignment horizontal="left" vertical="center" wrapText="1"/>
    </xf>
    <xf numFmtId="0" fontId="48" fillId="0" borderId="14" xfId="0" applyFont="1" applyBorder="1" applyAlignment="1">
      <alignment horizontal="left" vertical="center" wrapText="1"/>
    </xf>
    <xf numFmtId="0" fontId="48" fillId="0" borderId="32" xfId="0" applyFont="1" applyFill="1" applyBorder="1" applyAlignment="1">
      <alignment horizontal="left" vertical="center" wrapText="1"/>
    </xf>
    <xf numFmtId="0" fontId="48" fillId="0" borderId="34" xfId="0" applyFont="1" applyFill="1" applyBorder="1" applyAlignment="1">
      <alignment horizontal="left" vertical="center" wrapText="1"/>
    </xf>
    <xf numFmtId="0" fontId="53" fillId="0" borderId="34" xfId="0" applyFont="1" applyBorder="1" applyAlignment="1">
      <alignment horizontal="left" vertical="center" wrapText="1"/>
    </xf>
    <xf numFmtId="0" fontId="51" fillId="27" borderId="1" xfId="0" applyFont="1" applyFill="1" applyBorder="1" applyAlignment="1">
      <alignment horizontal="left" vertical="center" wrapText="1"/>
    </xf>
    <xf numFmtId="0" fontId="51" fillId="27" borderId="16" xfId="0" applyFont="1" applyFill="1" applyBorder="1" applyAlignment="1">
      <alignment horizontal="left" vertical="center" wrapText="1"/>
    </xf>
    <xf numFmtId="0" fontId="51" fillId="27" borderId="1" xfId="0" applyFont="1" applyFill="1" applyBorder="1" applyAlignment="1">
      <alignment horizontal="center" vertical="center" wrapText="1"/>
    </xf>
    <xf numFmtId="0" fontId="51" fillId="27" borderId="16" xfId="0" applyFont="1" applyFill="1" applyBorder="1" applyAlignment="1">
      <alignment horizontal="center" vertical="center" wrapText="1"/>
    </xf>
    <xf numFmtId="0" fontId="50" fillId="44" borderId="1"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35" borderId="1" xfId="0" applyFont="1" applyFill="1" applyBorder="1" applyAlignment="1">
      <alignment horizontal="center" vertical="center" wrapText="1"/>
    </xf>
    <xf numFmtId="0" fontId="50" fillId="21" borderId="1" xfId="0" applyFont="1" applyFill="1" applyBorder="1" applyAlignment="1">
      <alignment horizontal="center" vertical="center" wrapText="1"/>
    </xf>
    <xf numFmtId="0" fontId="48" fillId="27" borderId="16" xfId="0" applyFont="1" applyFill="1" applyBorder="1" applyAlignment="1">
      <alignment horizontal="center" vertical="center" wrapText="1"/>
    </xf>
    <xf numFmtId="0" fontId="51" fillId="27" borderId="34" xfId="0" applyFont="1" applyFill="1" applyBorder="1" applyAlignment="1">
      <alignment horizontal="left" vertical="center" wrapText="1"/>
    </xf>
    <xf numFmtId="0" fontId="51" fillId="27" borderId="14" xfId="0" applyFont="1" applyFill="1" applyBorder="1" applyAlignment="1">
      <alignment horizontal="left" vertical="center" wrapText="1"/>
    </xf>
    <xf numFmtId="0" fontId="47"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1" xfId="0" applyFont="1" applyBorder="1" applyAlignment="1">
      <alignment horizontal="center" vertical="center" wrapText="1"/>
    </xf>
    <xf numFmtId="0" fontId="47" fillId="35" borderId="16" xfId="0" applyFont="1" applyFill="1" applyBorder="1" applyAlignment="1">
      <alignment horizontal="center" vertical="center" wrapText="1"/>
    </xf>
    <xf numFmtId="0" fontId="31" fillId="30" borderId="7" xfId="0" applyFont="1" applyFill="1" applyBorder="1" applyAlignment="1">
      <alignment horizontal="center" vertical="center"/>
    </xf>
    <xf numFmtId="0" fontId="31" fillId="30" borderId="22" xfId="0" applyFont="1" applyFill="1" applyBorder="1" applyAlignment="1">
      <alignment horizontal="center" vertical="center"/>
    </xf>
    <xf numFmtId="0" fontId="31" fillId="33" borderId="0" xfId="0" applyFont="1" applyFill="1" applyBorder="1" applyAlignment="1">
      <alignment horizontal="center" vertical="center" wrapText="1"/>
    </xf>
    <xf numFmtId="0" fontId="31" fillId="33" borderId="3" xfId="0" applyFont="1" applyFill="1" applyBorder="1" applyAlignment="1">
      <alignment horizontal="center" vertical="center" wrapText="1"/>
    </xf>
    <xf numFmtId="0" fontId="31" fillId="33" borderId="9" xfId="0" applyFont="1" applyFill="1" applyBorder="1" applyAlignment="1">
      <alignment horizontal="center" vertical="center" wrapText="1"/>
    </xf>
    <xf numFmtId="0" fontId="31" fillId="33" borderId="25" xfId="0" applyFont="1" applyFill="1" applyBorder="1" applyAlignment="1">
      <alignment horizontal="center" vertical="center" wrapText="1"/>
    </xf>
    <xf numFmtId="0" fontId="37" fillId="18" borderId="7" xfId="0" applyFont="1" applyFill="1" applyBorder="1" applyAlignment="1">
      <alignment horizontal="center" vertical="center" wrapText="1"/>
    </xf>
    <xf numFmtId="0" fontId="37" fillId="18" borderId="23" xfId="0" applyFont="1" applyFill="1" applyBorder="1" applyAlignment="1">
      <alignment horizontal="center" vertical="center" wrapText="1"/>
    </xf>
    <xf numFmtId="0" fontId="37" fillId="18" borderId="22" xfId="0" applyFont="1" applyFill="1" applyBorder="1" applyAlignment="1">
      <alignment horizontal="center" vertical="center" wrapText="1"/>
    </xf>
    <xf numFmtId="0" fontId="43" fillId="23" borderId="7" xfId="0" applyFont="1" applyFill="1" applyBorder="1" applyAlignment="1">
      <alignment horizontal="center" vertical="center" wrapText="1"/>
    </xf>
    <xf numFmtId="0" fontId="43" fillId="23" borderId="23" xfId="0" applyFont="1" applyFill="1" applyBorder="1" applyAlignment="1">
      <alignment horizontal="center" vertical="center" wrapText="1"/>
    </xf>
    <xf numFmtId="0" fontId="43" fillId="23" borderId="22" xfId="0" applyFont="1" applyFill="1" applyBorder="1" applyAlignment="1">
      <alignment horizontal="center" vertical="center" wrapText="1"/>
    </xf>
    <xf numFmtId="0" fontId="43" fillId="18" borderId="7" xfId="0" applyFont="1" applyFill="1" applyBorder="1" applyAlignment="1">
      <alignment horizontal="center" vertical="center" wrapText="1"/>
    </xf>
    <xf numFmtId="0" fontId="43" fillId="18" borderId="22" xfId="0" applyFont="1" applyFill="1" applyBorder="1" applyAlignment="1">
      <alignment horizontal="center" vertical="center" wrapText="1"/>
    </xf>
    <xf numFmtId="0" fontId="43" fillId="19" borderId="7" xfId="0" applyFont="1" applyFill="1" applyBorder="1" applyAlignment="1">
      <alignment horizontal="center" vertical="center" wrapText="1"/>
    </xf>
    <xf numFmtId="0" fontId="43" fillId="19" borderId="23" xfId="0" applyFont="1" applyFill="1" applyBorder="1" applyAlignment="1">
      <alignment horizontal="center" vertical="center" wrapText="1"/>
    </xf>
    <xf numFmtId="0" fontId="31" fillId="40" borderId="4" xfId="0" applyFont="1" applyFill="1" applyBorder="1" applyAlignment="1">
      <alignment horizontal="center" vertical="center" wrapText="1"/>
    </xf>
    <xf numFmtId="0" fontId="31" fillId="40" borderId="5" xfId="0" applyFont="1" applyFill="1" applyBorder="1" applyAlignment="1">
      <alignment horizontal="center" vertical="center" wrapText="1"/>
    </xf>
    <xf numFmtId="0" fontId="31" fillId="40" borderId="6" xfId="0" applyFont="1" applyFill="1" applyBorder="1" applyAlignment="1">
      <alignment horizontal="center" vertical="center" wrapText="1"/>
    </xf>
    <xf numFmtId="0" fontId="36" fillId="32" borderId="7" xfId="0" applyFont="1" applyFill="1" applyBorder="1" applyAlignment="1">
      <alignment horizontal="center" vertical="center"/>
    </xf>
    <xf numFmtId="0" fontId="36" fillId="32" borderId="22" xfId="0" applyFont="1" applyFill="1" applyBorder="1" applyAlignment="1">
      <alignment horizontal="center" vertical="center"/>
    </xf>
    <xf numFmtId="0" fontId="36" fillId="32" borderId="1" xfId="0" applyFont="1" applyFill="1" applyBorder="1" applyAlignment="1">
      <alignment horizontal="center" vertical="center"/>
    </xf>
    <xf numFmtId="0" fontId="36" fillId="32" borderId="23" xfId="0" applyFont="1" applyFill="1" applyBorder="1" applyAlignment="1">
      <alignment horizontal="center" vertical="center"/>
    </xf>
    <xf numFmtId="0" fontId="31" fillId="29" borderId="1" xfId="0" applyFont="1" applyFill="1" applyBorder="1" applyAlignment="1">
      <alignment horizontal="center" vertical="center" wrapText="1"/>
    </xf>
    <xf numFmtId="0" fontId="31" fillId="31" borderId="1" xfId="0" applyFont="1" applyFill="1" applyBorder="1" applyAlignment="1">
      <alignment horizontal="center" vertical="center" wrapText="1"/>
    </xf>
    <xf numFmtId="0" fontId="26" fillId="16" borderId="1" xfId="6"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0" xfId="0" applyFont="1" applyAlignment="1">
      <alignment horizontal="left" wrapText="1"/>
    </xf>
    <xf numFmtId="0" fontId="6" fillId="0" borderId="10" xfId="9" applyFont="1" applyFill="1" applyBorder="1" applyAlignment="1">
      <alignment horizontal="center" vertical="center"/>
    </xf>
    <xf numFmtId="0" fontId="6" fillId="0" borderId="3" xfId="9" applyFont="1" applyFill="1" applyBorder="1" applyAlignment="1">
      <alignment horizontal="center" vertical="center"/>
    </xf>
    <xf numFmtId="0" fontId="31" fillId="29" borderId="7" xfId="0" applyFont="1" applyFill="1" applyBorder="1" applyAlignment="1">
      <alignment horizontal="center" vertical="center"/>
    </xf>
    <xf numFmtId="0" fontId="31" fillId="29" borderId="23" xfId="0" applyFont="1" applyFill="1" applyBorder="1" applyAlignment="1">
      <alignment horizontal="center" vertical="center"/>
    </xf>
    <xf numFmtId="0" fontId="31" fillId="29" borderId="22" xfId="0" applyFont="1" applyFill="1" applyBorder="1" applyAlignment="1">
      <alignment horizontal="center" vertical="center"/>
    </xf>
    <xf numFmtId="0" fontId="31" fillId="20" borderId="11" xfId="0" applyFont="1" applyFill="1" applyBorder="1" applyAlignment="1">
      <alignment horizontal="center" vertical="center"/>
    </xf>
    <xf numFmtId="0" fontId="31" fillId="20" borderId="24" xfId="0" applyFont="1" applyFill="1" applyBorder="1" applyAlignment="1">
      <alignment horizontal="center" vertical="center"/>
    </xf>
    <xf numFmtId="0" fontId="31" fillId="20" borderId="12" xfId="0" applyFont="1" applyFill="1" applyBorder="1" applyAlignment="1">
      <alignment horizontal="center" vertical="center"/>
    </xf>
    <xf numFmtId="0" fontId="31" fillId="20" borderId="13" xfId="0" applyFont="1" applyFill="1" applyBorder="1" applyAlignment="1">
      <alignment horizontal="center" vertical="center"/>
    </xf>
    <xf numFmtId="0" fontId="31" fillId="20" borderId="0" xfId="0" applyFont="1" applyFill="1" applyBorder="1" applyAlignment="1">
      <alignment horizontal="center" vertical="center"/>
    </xf>
    <xf numFmtId="0" fontId="31" fillId="20" borderId="9" xfId="0" applyFont="1" applyFill="1" applyBorder="1" applyAlignment="1">
      <alignment horizontal="center" vertical="center"/>
    </xf>
    <xf numFmtId="0" fontId="31" fillId="20" borderId="10" xfId="0" applyFont="1" applyFill="1" applyBorder="1" applyAlignment="1">
      <alignment horizontal="center" vertical="center"/>
    </xf>
    <xf numFmtId="0" fontId="31" fillId="20" borderId="3" xfId="0" applyFont="1" applyFill="1" applyBorder="1" applyAlignment="1">
      <alignment horizontal="center" vertical="center"/>
    </xf>
    <xf numFmtId="0" fontId="31" fillId="20" borderId="25" xfId="0" applyFont="1" applyFill="1" applyBorder="1" applyAlignment="1">
      <alignment horizontal="center" vertical="center"/>
    </xf>
    <xf numFmtId="0" fontId="31" fillId="30" borderId="11" xfId="0" applyFont="1" applyFill="1" applyBorder="1" applyAlignment="1">
      <alignment horizontal="center" vertical="center"/>
    </xf>
    <xf numFmtId="0" fontId="31" fillId="30" borderId="24" xfId="0" applyFont="1" applyFill="1" applyBorder="1" applyAlignment="1">
      <alignment horizontal="center" vertical="center"/>
    </xf>
    <xf numFmtId="0" fontId="31" fillId="30" borderId="13" xfId="0" applyFont="1" applyFill="1" applyBorder="1" applyAlignment="1">
      <alignment horizontal="center" vertical="center"/>
    </xf>
    <xf numFmtId="0" fontId="31" fillId="30" borderId="0" xfId="0" applyFont="1" applyFill="1" applyBorder="1" applyAlignment="1">
      <alignment horizontal="center" vertical="center"/>
    </xf>
    <xf numFmtId="0" fontId="31" fillId="30" borderId="10" xfId="0" applyFont="1" applyFill="1" applyBorder="1" applyAlignment="1">
      <alignment horizontal="center" vertical="center"/>
    </xf>
    <xf numFmtId="0" fontId="31" fillId="30" borderId="3" xfId="0" applyFont="1" applyFill="1" applyBorder="1" applyAlignment="1">
      <alignment horizontal="center" vertical="center"/>
    </xf>
    <xf numFmtId="0" fontId="31" fillId="30" borderId="44" xfId="0" applyFont="1" applyFill="1" applyBorder="1" applyAlignment="1">
      <alignment horizontal="center" vertical="center" wrapText="1"/>
    </xf>
    <xf numFmtId="0" fontId="31" fillId="30" borderId="12" xfId="0" applyFont="1" applyFill="1" applyBorder="1" applyAlignment="1">
      <alignment horizontal="center" vertical="center"/>
    </xf>
    <xf numFmtId="0" fontId="31" fillId="30" borderId="45" xfId="0" applyFont="1" applyFill="1" applyBorder="1" applyAlignment="1">
      <alignment horizontal="center" vertical="center"/>
    </xf>
    <xf numFmtId="0" fontId="31" fillId="30" borderId="9" xfId="0" applyFont="1" applyFill="1" applyBorder="1" applyAlignment="1">
      <alignment horizontal="center" vertical="center"/>
    </xf>
    <xf numFmtId="0" fontId="31" fillId="30" borderId="46" xfId="0" applyFont="1" applyFill="1" applyBorder="1" applyAlignment="1">
      <alignment horizontal="center" vertical="center"/>
    </xf>
    <xf numFmtId="0" fontId="31" fillId="30" borderId="25" xfId="0" applyFont="1" applyFill="1" applyBorder="1" applyAlignment="1">
      <alignment horizontal="center" vertical="center"/>
    </xf>
    <xf numFmtId="0" fontId="31" fillId="31" borderId="11" xfId="0" applyFont="1" applyFill="1" applyBorder="1" applyAlignment="1">
      <alignment horizontal="center" vertical="center"/>
    </xf>
    <xf numFmtId="0" fontId="31" fillId="31" borderId="24" xfId="0" applyFont="1" applyFill="1" applyBorder="1" applyAlignment="1">
      <alignment horizontal="center" vertical="center"/>
    </xf>
    <xf numFmtId="0" fontId="31" fillId="31" borderId="12" xfId="0" applyFont="1" applyFill="1" applyBorder="1" applyAlignment="1">
      <alignment horizontal="center" vertical="center"/>
    </xf>
    <xf numFmtId="0" fontId="31" fillId="40" borderId="5" xfId="0" applyFont="1" applyFill="1" applyBorder="1" applyAlignment="1">
      <alignment horizontal="center" vertical="center"/>
    </xf>
    <xf numFmtId="0" fontId="31" fillId="40" borderId="6" xfId="0" applyFont="1" applyFill="1" applyBorder="1" applyAlignment="1">
      <alignment horizontal="center" vertical="center"/>
    </xf>
    <xf numFmtId="0" fontId="28" fillId="30" borderId="1" xfId="0" applyFont="1" applyFill="1" applyBorder="1" applyAlignment="1">
      <alignment horizontal="center"/>
    </xf>
    <xf numFmtId="0" fontId="43" fillId="23" borderId="35" xfId="0" applyFont="1" applyFill="1" applyBorder="1" applyAlignment="1">
      <alignment horizontal="center"/>
    </xf>
    <xf numFmtId="0" fontId="43" fillId="23" borderId="36" xfId="0" applyFont="1" applyFill="1" applyBorder="1" applyAlignment="1">
      <alignment horizontal="center"/>
    </xf>
    <xf numFmtId="0" fontId="43" fillId="23" borderId="37" xfId="0" applyFont="1" applyFill="1" applyBorder="1" applyAlignment="1">
      <alignment horizont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7" fillId="18" borderId="31" xfId="0" applyFont="1" applyFill="1" applyBorder="1" applyAlignment="1">
      <alignment horizontal="center" vertical="center" textRotation="90"/>
    </xf>
    <xf numFmtId="0" fontId="7" fillId="18" borderId="30" xfId="0" applyFont="1" applyFill="1" applyBorder="1" applyAlignment="1">
      <alignment horizontal="center" vertical="center" textRotation="90"/>
    </xf>
    <xf numFmtId="0" fontId="7" fillId="18" borderId="33" xfId="0" applyFont="1" applyFill="1" applyBorder="1" applyAlignment="1">
      <alignment horizontal="center" vertical="center" textRotation="90"/>
    </xf>
    <xf numFmtId="0" fontId="7" fillId="18" borderId="48" xfId="0" applyFont="1" applyFill="1" applyBorder="1" applyAlignment="1">
      <alignment horizontal="center" vertical="center" textRotation="90"/>
    </xf>
    <xf numFmtId="0" fontId="7" fillId="14" borderId="47" xfId="0" applyFont="1" applyFill="1" applyBorder="1" applyAlignment="1">
      <alignment horizontal="center" vertical="center" textRotation="90"/>
    </xf>
    <xf numFmtId="0" fontId="7" fillId="14" borderId="10" xfId="0" applyFont="1" applyFill="1" applyBorder="1" applyAlignment="1">
      <alignment horizontal="center" vertical="center" textRotation="90"/>
    </xf>
    <xf numFmtId="0" fontId="7" fillId="14" borderId="7" xfId="0" applyFont="1" applyFill="1" applyBorder="1" applyAlignment="1">
      <alignment horizontal="center" vertical="center" textRotation="90"/>
    </xf>
    <xf numFmtId="0" fontId="44" fillId="0" borderId="31"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7" fillId="19" borderId="8" xfId="0" applyFont="1" applyFill="1" applyBorder="1" applyAlignment="1">
      <alignment horizontal="center" vertical="center" textRotation="90"/>
    </xf>
    <xf numFmtId="0" fontId="7" fillId="19" borderId="41" xfId="0" applyFont="1" applyFill="1" applyBorder="1" applyAlignment="1">
      <alignment horizontal="center" vertical="center" textRotation="90"/>
    </xf>
    <xf numFmtId="0" fontId="7" fillId="19" borderId="2" xfId="0" applyFont="1" applyFill="1" applyBorder="1" applyAlignment="1">
      <alignment horizontal="center" vertical="center" textRotation="90"/>
    </xf>
    <xf numFmtId="0" fontId="7" fillId="19" borderId="9" xfId="0" applyFont="1" applyFill="1" applyBorder="1" applyAlignment="1">
      <alignment horizontal="center" vertical="center" textRotation="90"/>
    </xf>
    <xf numFmtId="0" fontId="7" fillId="19" borderId="42" xfId="0" applyFont="1" applyFill="1" applyBorder="1" applyAlignment="1">
      <alignment horizontal="center" vertical="center" textRotation="90"/>
    </xf>
    <xf numFmtId="0" fontId="7" fillId="19" borderId="43" xfId="0" applyFont="1" applyFill="1" applyBorder="1" applyAlignment="1">
      <alignment horizontal="center" vertical="center" textRotation="90"/>
    </xf>
    <xf numFmtId="0" fontId="0" fillId="0" borderId="28" xfId="0" applyFill="1" applyBorder="1" applyAlignment="1">
      <alignment horizontal="center" vertical="center" wrapText="1"/>
    </xf>
    <xf numFmtId="0" fontId="0" fillId="0" borderId="38" xfId="0"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3" fillId="23" borderId="26" xfId="0" applyFont="1" applyFill="1" applyBorder="1" applyAlignment="1">
      <alignment horizontal="center" vertical="center" wrapText="1"/>
    </xf>
    <xf numFmtId="0" fontId="43" fillId="23" borderId="27" xfId="0" applyFont="1" applyFill="1" applyBorder="1" applyAlignment="1">
      <alignment horizontal="center" vertical="center" wrapText="1"/>
    </xf>
    <xf numFmtId="0" fontId="43" fillId="23" borderId="28" xfId="0" applyFont="1" applyFill="1" applyBorder="1" applyAlignment="1">
      <alignment horizontal="center" vertical="center" wrapText="1"/>
    </xf>
    <xf numFmtId="0" fontId="43" fillId="23" borderId="29" xfId="0" applyFont="1" applyFill="1" applyBorder="1" applyAlignment="1">
      <alignment horizontal="center" vertical="center" wrapText="1"/>
    </xf>
    <xf numFmtId="0" fontId="43" fillId="18" borderId="30" xfId="0" applyFont="1" applyFill="1" applyBorder="1" applyAlignment="1">
      <alignment horizontal="center" vertical="center" wrapText="1"/>
    </xf>
    <xf numFmtId="0" fontId="43" fillId="18" borderId="6" xfId="0" applyFont="1" applyFill="1" applyBorder="1" applyAlignment="1">
      <alignment horizontal="center" vertical="center" wrapText="1"/>
    </xf>
    <xf numFmtId="0" fontId="43" fillId="18" borderId="10" xfId="0" applyFont="1" applyFill="1" applyBorder="1" applyAlignment="1">
      <alignment horizontal="center" vertical="center" wrapText="1"/>
    </xf>
    <xf numFmtId="0" fontId="43" fillId="19" borderId="31" xfId="0" applyFont="1" applyFill="1" applyBorder="1" applyAlignment="1">
      <alignment horizontal="center" vertical="center" wrapText="1"/>
    </xf>
    <xf numFmtId="0" fontId="43" fillId="19" borderId="20" xfId="0" applyFont="1" applyFill="1" applyBorder="1" applyAlignment="1">
      <alignment horizontal="center" vertical="center" wrapText="1"/>
    </xf>
    <xf numFmtId="0" fontId="43" fillId="19" borderId="19" xfId="0" applyFont="1" applyFill="1" applyBorder="1" applyAlignment="1">
      <alignment horizontal="center" vertical="center" wrapText="1"/>
    </xf>
    <xf numFmtId="0" fontId="28" fillId="30" borderId="1" xfId="0" applyFont="1" applyFill="1" applyBorder="1" applyAlignment="1">
      <alignment horizontal="center" vertical="center" textRotation="90" wrapText="1"/>
    </xf>
  </cellXfs>
  <cellStyles count="10">
    <cellStyle name="40% - Énfasis1" xfId="9" builtinId="31"/>
    <cellStyle name="Énfasis1" xfId="6" builtinId="29"/>
    <cellStyle name="Hipervínculo" xfId="1" builtinId="8"/>
    <cellStyle name="Hipervínculo 2" xfId="5" xr:uid="{00000000-0005-0000-0000-000003000000}"/>
    <cellStyle name="Normal" xfId="0" builtinId="0"/>
    <cellStyle name="Normal 2" xfId="4" xr:uid="{00000000-0005-0000-0000-000005000000}"/>
    <cellStyle name="Normal 2 2" xfId="2" xr:uid="{00000000-0005-0000-0000-000006000000}"/>
    <cellStyle name="Normal 2 2 2" xfId="7" xr:uid="{00000000-0005-0000-0000-000007000000}"/>
    <cellStyle name="Normal 3" xfId="3" xr:uid="{00000000-0005-0000-0000-000008000000}"/>
    <cellStyle name="Normal 3 2" xfId="8" xr:uid="{00000000-0005-0000-0000-000009000000}"/>
  </cellStyles>
  <dxfs count="159">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276225</xdr:colOff>
      <xdr:row>0</xdr:row>
      <xdr:rowOff>81642</xdr:rowOff>
    </xdr:from>
    <xdr:ext cx="8946696" cy="1549400"/>
    <xdr:pic>
      <xdr:nvPicPr>
        <xdr:cNvPr id="2" name="Imagen 1">
          <a:extLst>
            <a:ext uri="{FF2B5EF4-FFF2-40B4-BE49-F238E27FC236}">
              <a16:creationId xmlns:a16="http://schemas.microsoft.com/office/drawing/2014/main" id="{3ACF93CF-C369-419F-B24C-0234A10294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7225" y="81642"/>
          <a:ext cx="8946696" cy="154940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0</xdr:rowOff>
    </xdr:from>
    <xdr:to>
      <xdr:col>5</xdr:col>
      <xdr:colOff>4795225</xdr:colOff>
      <xdr:row>1</xdr:row>
      <xdr:rowOff>740415</xdr:rowOff>
    </xdr:to>
    <xdr:pic>
      <xdr:nvPicPr>
        <xdr:cNvPr id="9" name="Imagen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9750" y="0"/>
          <a:ext cx="10604500" cy="15430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457129</xdr:colOff>
      <xdr:row>0</xdr:row>
      <xdr:rowOff>45090</xdr:rowOff>
    </xdr:from>
    <xdr:to>
      <xdr:col>19</xdr:col>
      <xdr:colOff>911613</xdr:colOff>
      <xdr:row>0</xdr:row>
      <xdr:rowOff>1550040</xdr:rowOff>
    </xdr:to>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77479" y="45090"/>
          <a:ext cx="8968705" cy="1504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orfeo.agenciadetierras.gov.co/bodega/2020/620/2020620032273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cnradio.com/judicial/fiscalia-llama-juicio-implicados-con-red-de-corrupcion-en-contratos-del-posconflicto" TargetMode="External"/><Relationship Id="rId1" Type="http://schemas.openxmlformats.org/officeDocument/2006/relationships/hyperlink" Target="https://www.wradio.com.co/noticias/actualidad/interceptaciones-la-corrupcion-detras-de-los-recursos-de-los-acuerdos-de-paz/20200206/nota/4012777.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dnp.gov.co/DNPN/Paginas/default.aspx" TargetMode="External"/><Relationship Id="rId13" Type="http://schemas.openxmlformats.org/officeDocument/2006/relationships/hyperlink" Target="https://www.renovacionterritorio.gov.co/Publicaciones/construccin_del_plan_anticorrupcin_2020" TargetMode="External"/><Relationship Id="rId18" Type="http://schemas.openxmlformats.org/officeDocument/2006/relationships/hyperlink" Target="https://dapre.presidencia.gov.co/dapre" TargetMode="External"/><Relationship Id="rId3" Type="http://schemas.openxmlformats.org/officeDocument/2006/relationships/hyperlink" Target="https://www.minagricultura.gov.co/paginas/default.aspx" TargetMode="External"/><Relationship Id="rId21" Type="http://schemas.openxmlformats.org/officeDocument/2006/relationships/vmlDrawing" Target="../drawings/vmlDrawing1.vml"/><Relationship Id="rId7" Type="http://schemas.openxmlformats.org/officeDocument/2006/relationships/hyperlink" Target="https://www.minhacienda.gov.co/webcenter/portal/Minhacienda" TargetMode="External"/><Relationship Id="rId12" Type="http://schemas.openxmlformats.org/officeDocument/2006/relationships/hyperlink" Target="https://www.mininterior.gov.co/" TargetMode="External"/><Relationship Id="rId17" Type="http://schemas.openxmlformats.org/officeDocument/2006/relationships/hyperlink" Target="https://www.renovacionterritorio.gov.co/" TargetMode="External"/><Relationship Id="rId2" Type="http://schemas.openxmlformats.org/officeDocument/2006/relationships/hyperlink" Target="http://www.portalparalapaz.gov.co/" TargetMode="External"/><Relationship Id="rId16" Type="http://schemas.openxmlformats.org/officeDocument/2006/relationships/hyperlink" Target="http://www.altocomisionadoparalapaz.gov.co/" TargetMode="External"/><Relationship Id="rId20" Type="http://schemas.openxmlformats.org/officeDocument/2006/relationships/drawing" Target="../drawings/drawing1.xml"/><Relationship Id="rId1" Type="http://schemas.openxmlformats.org/officeDocument/2006/relationships/hyperlink" Target="http://www.secretariatransparencia.gov.co/" TargetMode="External"/><Relationship Id="rId6" Type="http://schemas.openxmlformats.org/officeDocument/2006/relationships/hyperlink" Target="https://www.agenciadetierras.gov.co/" TargetMode="External"/><Relationship Id="rId11" Type="http://schemas.openxmlformats.org/officeDocument/2006/relationships/hyperlink" Target="https://www.procuraduria.gov.co/portal/" TargetMode="External"/><Relationship Id="rId5" Type="http://schemas.openxmlformats.org/officeDocument/2006/relationships/hyperlink" Target="http://www.anticorrupcion.gov.co/Paginas/index.aspx" TargetMode="External"/><Relationship Id="rId15" Type="http://schemas.openxmlformats.org/officeDocument/2006/relationships/hyperlink" Target="https://www.colombiacompra.gov.co/" TargetMode="External"/><Relationship Id="rId10" Type="http://schemas.openxmlformats.org/officeDocument/2006/relationships/hyperlink" Target="https://www.funcionpublica.gov.co/" TargetMode="External"/><Relationship Id="rId19" Type="http://schemas.openxmlformats.org/officeDocument/2006/relationships/printerSettings" Target="../printerSettings/printerSettings3.bin"/><Relationship Id="rId4" Type="http://schemas.openxmlformats.org/officeDocument/2006/relationships/hyperlink" Target="https://www.adr.gov.co/Paginas/Agencia-de-Desarrollo-Rural.aspx" TargetMode="External"/><Relationship Id="rId9" Type="http://schemas.openxmlformats.org/officeDocument/2006/relationships/hyperlink" Target="http://www.portalparalapaz.gov.co/" TargetMode="External"/><Relationship Id="rId14" Type="http://schemas.openxmlformats.org/officeDocument/2006/relationships/hyperlink" Target="https://www.renovacionterritorio.gov.co/Documentos/informes_de_gestion/rendicion_de_cuentas" TargetMode="External"/><Relationship Id="rId2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opLeftCell="D1" zoomScale="125" workbookViewId="0">
      <pane ySplit="1" topLeftCell="A2" activePane="bottomLeft" state="frozen"/>
      <selection pane="bottomLeft" activeCell="D4" sqref="D4"/>
    </sheetView>
  </sheetViews>
  <sheetFormatPr baseColWidth="10" defaultColWidth="10.85546875" defaultRowHeight="15"/>
  <cols>
    <col min="1" max="1" width="8.28515625" style="66" customWidth="1"/>
    <col min="2" max="2" width="35.42578125" style="66" customWidth="1"/>
    <col min="3" max="3" width="26.7109375" style="66" customWidth="1"/>
    <col min="4" max="4" width="139.7109375" style="66" customWidth="1"/>
    <col min="5" max="5" width="11.42578125" style="66" customWidth="1"/>
    <col min="6" max="6" width="16.42578125" style="68" customWidth="1"/>
    <col min="7" max="7" width="10.85546875" style="66"/>
    <col min="8" max="8" width="0" style="66" hidden="1" customWidth="1"/>
    <col min="9" max="10" width="10.85546875" style="66"/>
    <col min="11" max="11" width="54.7109375" style="66" customWidth="1"/>
    <col min="12" max="16384" width="10.85546875" style="66"/>
  </cols>
  <sheetData>
    <row r="1" spans="1:11" s="43" customFormat="1" ht="47.25">
      <c r="A1" s="40" t="s">
        <v>0</v>
      </c>
      <c r="B1" s="40" t="s">
        <v>1</v>
      </c>
      <c r="C1" s="41" t="s">
        <v>2</v>
      </c>
      <c r="D1" s="40" t="s">
        <v>3</v>
      </c>
      <c r="E1" s="40" t="s">
        <v>4</v>
      </c>
      <c r="F1" s="42" t="s">
        <v>5</v>
      </c>
      <c r="G1" s="40" t="s">
        <v>6</v>
      </c>
      <c r="H1" s="40" t="s">
        <v>7</v>
      </c>
      <c r="I1" s="40" t="s">
        <v>8</v>
      </c>
      <c r="J1" s="40" t="s">
        <v>9</v>
      </c>
      <c r="K1" s="40" t="s">
        <v>10</v>
      </c>
    </row>
    <row r="2" spans="1:11" s="49" customFormat="1" ht="409.5">
      <c r="A2" s="44">
        <v>1</v>
      </c>
      <c r="B2" s="45" t="s">
        <v>11</v>
      </c>
      <c r="C2" s="45" t="s">
        <v>12</v>
      </c>
      <c r="D2" s="45" t="s">
        <v>13</v>
      </c>
      <c r="E2" s="46" t="s">
        <v>14</v>
      </c>
      <c r="F2" s="47" t="s">
        <v>15</v>
      </c>
      <c r="G2" s="48" t="s">
        <v>16</v>
      </c>
      <c r="H2" s="48" t="s">
        <v>17</v>
      </c>
      <c r="I2" s="48" t="s">
        <v>18</v>
      </c>
      <c r="J2" s="45" t="s">
        <v>19</v>
      </c>
      <c r="K2" s="45" t="s">
        <v>20</v>
      </c>
    </row>
    <row r="3" spans="1:11" s="54" customFormat="1" ht="330">
      <c r="A3" s="50">
        <f>A2+1</f>
        <v>2</v>
      </c>
      <c r="B3" s="51" t="s">
        <v>21</v>
      </c>
      <c r="C3" s="51" t="s">
        <v>22</v>
      </c>
      <c r="D3" s="51" t="s">
        <v>23</v>
      </c>
      <c r="E3" s="51" t="s">
        <v>24</v>
      </c>
      <c r="F3" s="52" t="s">
        <v>25</v>
      </c>
      <c r="G3" s="53" t="s">
        <v>16</v>
      </c>
      <c r="H3" s="53" t="s">
        <v>17</v>
      </c>
      <c r="I3" s="53" t="s">
        <v>26</v>
      </c>
      <c r="J3" s="51" t="s">
        <v>26</v>
      </c>
      <c r="K3" s="51" t="s">
        <v>27</v>
      </c>
    </row>
    <row r="4" spans="1:11" s="54" customFormat="1" ht="409.5">
      <c r="A4" s="100">
        <f t="shared" ref="A4:A10" si="0">A3+1</f>
        <v>3</v>
      </c>
      <c r="B4" s="101" t="s">
        <v>28</v>
      </c>
      <c r="C4" s="101" t="s">
        <v>29</v>
      </c>
      <c r="D4" s="105" t="s">
        <v>30</v>
      </c>
      <c r="E4" s="101" t="s">
        <v>14</v>
      </c>
      <c r="F4" s="102" t="s">
        <v>31</v>
      </c>
      <c r="G4" s="103" t="s">
        <v>32</v>
      </c>
      <c r="H4" s="103" t="s">
        <v>33</v>
      </c>
      <c r="I4" s="103" t="s">
        <v>18</v>
      </c>
      <c r="J4" s="103" t="s">
        <v>34</v>
      </c>
      <c r="K4" s="45" t="s">
        <v>35</v>
      </c>
    </row>
    <row r="5" spans="1:11" s="49" customFormat="1" ht="409.5">
      <c r="A5" s="44">
        <f t="shared" si="0"/>
        <v>4</v>
      </c>
      <c r="B5" s="46" t="s">
        <v>36</v>
      </c>
      <c r="C5" s="46" t="s">
        <v>37</v>
      </c>
      <c r="D5" s="46" t="s">
        <v>38</v>
      </c>
      <c r="E5" s="46" t="s">
        <v>14</v>
      </c>
      <c r="F5" s="47">
        <v>20206300036742</v>
      </c>
      <c r="G5" s="48" t="s">
        <v>32</v>
      </c>
      <c r="H5" s="48"/>
      <c r="I5" s="48" t="s">
        <v>39</v>
      </c>
      <c r="J5" s="45" t="s">
        <v>40</v>
      </c>
      <c r="K5" s="45"/>
    </row>
    <row r="6" spans="1:11" s="49" customFormat="1" ht="409.5">
      <c r="A6" s="44">
        <f t="shared" si="0"/>
        <v>5</v>
      </c>
      <c r="B6" s="46" t="s">
        <v>41</v>
      </c>
      <c r="C6" s="46" t="s">
        <v>42</v>
      </c>
      <c r="D6" s="45" t="s">
        <v>43</v>
      </c>
      <c r="E6" s="46" t="s">
        <v>14</v>
      </c>
      <c r="F6" s="47">
        <v>20206000629512</v>
      </c>
      <c r="G6" s="48" t="s">
        <v>44</v>
      </c>
      <c r="H6" s="48"/>
      <c r="I6" s="48" t="s">
        <v>18</v>
      </c>
      <c r="J6" s="45" t="s">
        <v>40</v>
      </c>
      <c r="K6" s="46"/>
    </row>
    <row r="7" spans="1:11" s="60" customFormat="1" ht="180">
      <c r="A7" s="55">
        <f t="shared" si="0"/>
        <v>6</v>
      </c>
      <c r="B7" s="56" t="s">
        <v>45</v>
      </c>
      <c r="C7" s="56" t="s">
        <v>46</v>
      </c>
      <c r="D7" s="56" t="s">
        <v>47</v>
      </c>
      <c r="E7" s="56" t="s">
        <v>14</v>
      </c>
      <c r="F7" s="57" t="s">
        <v>48</v>
      </c>
      <c r="G7" s="58" t="s">
        <v>32</v>
      </c>
      <c r="H7" s="58"/>
      <c r="I7" s="58" t="s">
        <v>49</v>
      </c>
      <c r="J7" s="59" t="s">
        <v>40</v>
      </c>
      <c r="K7" s="56"/>
    </row>
    <row r="8" spans="1:11" s="60" customFormat="1" ht="195">
      <c r="A8" s="55">
        <f t="shared" si="0"/>
        <v>7</v>
      </c>
      <c r="B8" s="56" t="s">
        <v>50</v>
      </c>
      <c r="C8" s="56" t="s">
        <v>51</v>
      </c>
      <c r="D8" s="56" t="s">
        <v>52</v>
      </c>
      <c r="E8" s="56" t="s">
        <v>14</v>
      </c>
      <c r="F8" s="57" t="s">
        <v>53</v>
      </c>
      <c r="G8" s="58" t="s">
        <v>44</v>
      </c>
      <c r="H8" s="58"/>
      <c r="I8" s="58" t="s">
        <v>54</v>
      </c>
      <c r="J8" s="59" t="s">
        <v>40</v>
      </c>
      <c r="K8" s="56"/>
    </row>
    <row r="9" spans="1:11" ht="300">
      <c r="A9" s="61">
        <f t="shared" si="0"/>
        <v>8</v>
      </c>
      <c r="B9" s="62" t="s">
        <v>55</v>
      </c>
      <c r="C9" s="62" t="s">
        <v>56</v>
      </c>
      <c r="D9" s="62" t="s">
        <v>57</v>
      </c>
      <c r="E9" s="62" t="s">
        <v>14</v>
      </c>
      <c r="F9" s="63" t="s">
        <v>58</v>
      </c>
      <c r="G9" s="64" t="s">
        <v>44</v>
      </c>
      <c r="H9" s="64"/>
      <c r="I9" s="64"/>
      <c r="J9" s="65" t="s">
        <v>40</v>
      </c>
      <c r="K9" s="61"/>
    </row>
    <row r="10" spans="1:11" ht="45">
      <c r="A10" s="61">
        <f t="shared" si="0"/>
        <v>9</v>
      </c>
      <c r="B10" s="62" t="s">
        <v>59</v>
      </c>
      <c r="C10" s="62"/>
      <c r="D10" s="62"/>
      <c r="E10" s="62" t="s">
        <v>14</v>
      </c>
      <c r="F10" s="67"/>
      <c r="G10" s="64"/>
      <c r="H10" s="64"/>
      <c r="I10" s="64"/>
      <c r="J10" s="62"/>
      <c r="K10" s="62"/>
    </row>
  </sheetData>
  <hyperlinks>
    <hyperlink ref="F9" r:id="rId1" display="http://orfeo.agenciadetierras.gov.co/bodega/2020/620/20206200322732.pdf"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topLeftCell="A10" zoomScale="85" zoomScaleNormal="85" workbookViewId="0">
      <selection activeCell="D4" sqref="D4:P6"/>
    </sheetView>
  </sheetViews>
  <sheetFormatPr baseColWidth="10" defaultColWidth="11.42578125" defaultRowHeight="15"/>
  <cols>
    <col min="16" max="16" width="16.85546875" customWidth="1"/>
  </cols>
  <sheetData>
    <row r="1" spans="1:16">
      <c r="A1" s="289" t="s">
        <v>60</v>
      </c>
      <c r="B1" s="289"/>
      <c r="C1" s="289"/>
      <c r="D1" s="289"/>
      <c r="E1" s="289"/>
      <c r="F1" s="289"/>
      <c r="G1" s="289"/>
      <c r="H1" s="289"/>
      <c r="I1" s="289"/>
      <c r="J1" s="289"/>
      <c r="K1" s="289"/>
      <c r="L1" s="289"/>
      <c r="M1" s="289"/>
      <c r="N1" s="289"/>
      <c r="O1" s="289"/>
      <c r="P1" s="289"/>
    </row>
    <row r="2" spans="1:16">
      <c r="A2" s="289"/>
      <c r="B2" s="289"/>
      <c r="C2" s="289"/>
      <c r="D2" s="289"/>
      <c r="E2" s="289"/>
      <c r="F2" s="289"/>
      <c r="G2" s="289"/>
      <c r="H2" s="289"/>
      <c r="I2" s="289"/>
      <c r="J2" s="289"/>
      <c r="K2" s="289"/>
      <c r="L2" s="289"/>
      <c r="M2" s="289"/>
      <c r="N2" s="289"/>
      <c r="O2" s="289"/>
      <c r="P2" s="289"/>
    </row>
    <row r="3" spans="1:16">
      <c r="A3" s="290"/>
      <c r="B3" s="290"/>
      <c r="C3" s="290"/>
      <c r="D3" s="290"/>
      <c r="E3" s="290"/>
      <c r="F3" s="290"/>
      <c r="G3" s="290"/>
      <c r="H3" s="290"/>
      <c r="I3" s="290"/>
      <c r="J3" s="290"/>
      <c r="K3" s="290"/>
      <c r="L3" s="290"/>
      <c r="M3" s="290"/>
      <c r="N3" s="290"/>
      <c r="O3" s="290"/>
      <c r="P3" s="290"/>
    </row>
    <row r="4" spans="1:16">
      <c r="A4" s="293" t="s">
        <v>61</v>
      </c>
      <c r="B4" s="293"/>
      <c r="C4" s="293"/>
      <c r="D4" s="291" t="s">
        <v>62</v>
      </c>
      <c r="E4" s="291"/>
      <c r="F4" s="291"/>
      <c r="G4" s="291"/>
      <c r="H4" s="291"/>
      <c r="I4" s="291"/>
      <c r="J4" s="291"/>
      <c r="K4" s="291"/>
      <c r="L4" s="291"/>
      <c r="M4" s="291"/>
      <c r="N4" s="291"/>
      <c r="O4" s="291"/>
      <c r="P4" s="291"/>
    </row>
    <row r="5" spans="1:16">
      <c r="A5" s="293"/>
      <c r="B5" s="293"/>
      <c r="C5" s="293"/>
      <c r="D5" s="291"/>
      <c r="E5" s="291"/>
      <c r="F5" s="291"/>
      <c r="G5" s="291"/>
      <c r="H5" s="291"/>
      <c r="I5" s="291"/>
      <c r="J5" s="291"/>
      <c r="K5" s="291"/>
      <c r="L5" s="291"/>
      <c r="M5" s="291"/>
      <c r="N5" s="291"/>
      <c r="O5" s="291"/>
      <c r="P5" s="291"/>
    </row>
    <row r="6" spans="1:16" ht="306" customHeight="1">
      <c r="A6" s="293"/>
      <c r="B6" s="293"/>
      <c r="C6" s="293"/>
      <c r="D6" s="291"/>
      <c r="E6" s="291"/>
      <c r="F6" s="291"/>
      <c r="G6" s="291"/>
      <c r="H6" s="291"/>
      <c r="I6" s="291"/>
      <c r="J6" s="291"/>
      <c r="K6" s="291"/>
      <c r="L6" s="291"/>
      <c r="M6" s="291"/>
      <c r="N6" s="291"/>
      <c r="O6" s="291"/>
      <c r="P6" s="291"/>
    </row>
    <row r="7" spans="1:16">
      <c r="A7" s="286" t="s">
        <v>63</v>
      </c>
      <c r="B7" s="286"/>
      <c r="C7" s="286"/>
      <c r="D7" s="288" t="s">
        <v>64</v>
      </c>
      <c r="E7" s="288"/>
      <c r="F7" s="288"/>
      <c r="G7" s="288"/>
      <c r="H7" s="288"/>
      <c r="I7" s="288"/>
      <c r="J7" s="288"/>
      <c r="K7" s="288"/>
      <c r="L7" s="288"/>
      <c r="M7" s="288"/>
      <c r="N7" s="288"/>
      <c r="O7" s="288"/>
      <c r="P7" s="288"/>
    </row>
    <row r="8" spans="1:16">
      <c r="A8" s="286"/>
      <c r="B8" s="286"/>
      <c r="C8" s="286"/>
      <c r="D8" s="288"/>
      <c r="E8" s="288"/>
      <c r="F8" s="288"/>
      <c r="G8" s="288"/>
      <c r="H8" s="288"/>
      <c r="I8" s="288"/>
      <c r="J8" s="288"/>
      <c r="K8" s="288"/>
      <c r="L8" s="288"/>
      <c r="M8" s="288"/>
      <c r="N8" s="288"/>
      <c r="O8" s="288"/>
      <c r="P8" s="288"/>
    </row>
    <row r="9" spans="1:16">
      <c r="A9" s="286"/>
      <c r="B9" s="286"/>
      <c r="C9" s="286"/>
      <c r="D9" s="288"/>
      <c r="E9" s="288"/>
      <c r="F9" s="288"/>
      <c r="G9" s="288"/>
      <c r="H9" s="288"/>
      <c r="I9" s="288"/>
      <c r="J9" s="288"/>
      <c r="K9" s="288"/>
      <c r="L9" s="288"/>
      <c r="M9" s="288"/>
      <c r="N9" s="288"/>
      <c r="O9" s="288"/>
      <c r="P9" s="288"/>
    </row>
    <row r="10" spans="1:16">
      <c r="A10" s="286" t="s">
        <v>65</v>
      </c>
      <c r="B10" s="286"/>
      <c r="C10" s="286"/>
      <c r="D10" s="287" t="s">
        <v>66</v>
      </c>
      <c r="E10" s="288"/>
      <c r="F10" s="288"/>
      <c r="G10" s="288"/>
      <c r="H10" s="288"/>
      <c r="I10" s="288"/>
      <c r="J10" s="288"/>
      <c r="K10" s="288"/>
      <c r="L10" s="288"/>
      <c r="M10" s="288"/>
      <c r="N10" s="288"/>
      <c r="O10" s="288"/>
      <c r="P10" s="288"/>
    </row>
    <row r="11" spans="1:16">
      <c r="A11" s="286"/>
      <c r="B11" s="286"/>
      <c r="C11" s="286"/>
      <c r="D11" s="288"/>
      <c r="E11" s="288"/>
      <c r="F11" s="288"/>
      <c r="G11" s="288"/>
      <c r="H11" s="288"/>
      <c r="I11" s="288"/>
      <c r="J11" s="288"/>
      <c r="K11" s="288"/>
      <c r="L11" s="288"/>
      <c r="M11" s="288"/>
      <c r="N11" s="288"/>
      <c r="O11" s="288"/>
      <c r="P11" s="288"/>
    </row>
    <row r="12" spans="1:16">
      <c r="A12" s="286"/>
      <c r="B12" s="286"/>
      <c r="C12" s="286"/>
      <c r="D12" s="288"/>
      <c r="E12" s="288"/>
      <c r="F12" s="288"/>
      <c r="G12" s="288"/>
      <c r="H12" s="288"/>
      <c r="I12" s="288"/>
      <c r="J12" s="288"/>
      <c r="K12" s="288"/>
      <c r="L12" s="288"/>
      <c r="M12" s="288"/>
      <c r="N12" s="288"/>
      <c r="O12" s="288"/>
      <c r="P12" s="288"/>
    </row>
    <row r="13" spans="1:16">
      <c r="A13" s="286" t="s">
        <v>67</v>
      </c>
      <c r="B13" s="286"/>
      <c r="C13" s="286"/>
      <c r="D13" s="292"/>
      <c r="E13" s="292"/>
      <c r="F13" s="292"/>
      <c r="G13" s="292"/>
      <c r="H13" s="292"/>
      <c r="I13" s="292"/>
      <c r="J13" s="292"/>
      <c r="K13" s="292"/>
      <c r="L13" s="292"/>
      <c r="M13" s="292"/>
      <c r="N13" s="292"/>
      <c r="O13" s="292"/>
      <c r="P13" s="292"/>
    </row>
    <row r="14" spans="1:16">
      <c r="A14" s="286"/>
      <c r="B14" s="286"/>
      <c r="C14" s="286"/>
      <c r="D14" s="292"/>
      <c r="E14" s="292"/>
      <c r="F14" s="292"/>
      <c r="G14" s="292"/>
      <c r="H14" s="292"/>
      <c r="I14" s="292"/>
      <c r="J14" s="292"/>
      <c r="K14" s="292"/>
      <c r="L14" s="292"/>
      <c r="M14" s="292"/>
      <c r="N14" s="292"/>
      <c r="O14" s="292"/>
      <c r="P14" s="292"/>
    </row>
    <row r="15" spans="1:16">
      <c r="A15" s="286"/>
      <c r="B15" s="286"/>
      <c r="C15" s="286"/>
      <c r="D15" s="292"/>
      <c r="E15" s="292"/>
      <c r="F15" s="292"/>
      <c r="G15" s="292"/>
      <c r="H15" s="292"/>
      <c r="I15" s="292"/>
      <c r="J15" s="292"/>
      <c r="K15" s="292"/>
      <c r="L15" s="292"/>
      <c r="M15" s="292"/>
      <c r="N15" s="292"/>
      <c r="O15" s="292"/>
      <c r="P15" s="292"/>
    </row>
    <row r="16" spans="1:16">
      <c r="A16" s="286" t="s">
        <v>68</v>
      </c>
      <c r="B16" s="286"/>
      <c r="C16" s="286"/>
      <c r="D16" s="287" t="s">
        <v>69</v>
      </c>
      <c r="E16" s="288"/>
      <c r="F16" s="288"/>
      <c r="G16" s="288"/>
      <c r="H16" s="288"/>
      <c r="I16" s="288"/>
      <c r="J16" s="288"/>
      <c r="K16" s="288"/>
      <c r="L16" s="288"/>
      <c r="M16" s="288"/>
      <c r="N16" s="288"/>
      <c r="O16" s="288"/>
      <c r="P16" s="288"/>
    </row>
    <row r="17" spans="1:16">
      <c r="A17" s="286"/>
      <c r="B17" s="286"/>
      <c r="C17" s="286"/>
      <c r="D17" s="288"/>
      <c r="E17" s="288"/>
      <c r="F17" s="288"/>
      <c r="G17" s="288"/>
      <c r="H17" s="288"/>
      <c r="I17" s="288"/>
      <c r="J17" s="288"/>
      <c r="K17" s="288"/>
      <c r="L17" s="288"/>
      <c r="M17" s="288"/>
      <c r="N17" s="288"/>
      <c r="O17" s="288"/>
      <c r="P17" s="288"/>
    </row>
    <row r="18" spans="1:16" ht="31.5" customHeight="1">
      <c r="A18" s="286"/>
      <c r="B18" s="286"/>
      <c r="C18" s="286"/>
      <c r="D18" s="288"/>
      <c r="E18" s="288"/>
      <c r="F18" s="288"/>
      <c r="G18" s="288"/>
      <c r="H18" s="288"/>
      <c r="I18" s="288"/>
      <c r="J18" s="288"/>
      <c r="K18" s="288"/>
      <c r="L18" s="288"/>
      <c r="M18" s="288"/>
      <c r="N18" s="288"/>
      <c r="O18" s="288"/>
      <c r="P18" s="288"/>
    </row>
    <row r="19" spans="1:16">
      <c r="A19" s="286" t="s">
        <v>70</v>
      </c>
      <c r="B19" s="286"/>
      <c r="C19" s="286"/>
      <c r="D19" s="288"/>
      <c r="E19" s="288"/>
      <c r="F19" s="288"/>
      <c r="G19" s="288"/>
      <c r="H19" s="288"/>
      <c r="I19" s="288"/>
      <c r="J19" s="288"/>
      <c r="K19" s="288"/>
      <c r="L19" s="288"/>
      <c r="M19" s="288"/>
      <c r="N19" s="288"/>
      <c r="O19" s="288"/>
      <c r="P19" s="288"/>
    </row>
    <row r="20" spans="1:16">
      <c r="A20" s="286"/>
      <c r="B20" s="286"/>
      <c r="C20" s="286"/>
      <c r="D20" s="288"/>
      <c r="E20" s="288"/>
      <c r="F20" s="288"/>
      <c r="G20" s="288"/>
      <c r="H20" s="288"/>
      <c r="I20" s="288"/>
      <c r="J20" s="288"/>
      <c r="K20" s="288"/>
      <c r="L20" s="288"/>
      <c r="M20" s="288"/>
      <c r="N20" s="288"/>
      <c r="O20" s="288"/>
      <c r="P20" s="288"/>
    </row>
    <row r="21" spans="1:16">
      <c r="A21" s="286"/>
      <c r="B21" s="286"/>
      <c r="C21" s="286"/>
      <c r="D21" s="288"/>
      <c r="E21" s="288"/>
      <c r="F21" s="288"/>
      <c r="G21" s="288"/>
      <c r="H21" s="288"/>
      <c r="I21" s="288"/>
      <c r="J21" s="288"/>
      <c r="K21" s="288"/>
      <c r="L21" s="288"/>
      <c r="M21" s="288"/>
      <c r="N21" s="288"/>
      <c r="O21" s="288"/>
      <c r="P21" s="288"/>
    </row>
    <row r="22" spans="1:16">
      <c r="A22" s="286" t="s">
        <v>71</v>
      </c>
      <c r="B22" s="286"/>
      <c r="C22" s="286"/>
      <c r="D22" s="287" t="s">
        <v>72</v>
      </c>
      <c r="E22" s="287"/>
      <c r="F22" s="287"/>
      <c r="G22" s="287"/>
      <c r="H22" s="287"/>
      <c r="I22" s="287"/>
      <c r="J22" s="287"/>
      <c r="K22" s="287"/>
      <c r="L22" s="287"/>
      <c r="M22" s="287"/>
      <c r="N22" s="287"/>
      <c r="O22" s="287"/>
      <c r="P22" s="287"/>
    </row>
    <row r="23" spans="1:16">
      <c r="A23" s="286"/>
      <c r="B23" s="286"/>
      <c r="C23" s="286"/>
      <c r="D23" s="287"/>
      <c r="E23" s="287"/>
      <c r="F23" s="287"/>
      <c r="G23" s="287"/>
      <c r="H23" s="287"/>
      <c r="I23" s="287"/>
      <c r="J23" s="287"/>
      <c r="K23" s="287"/>
      <c r="L23" s="287"/>
      <c r="M23" s="287"/>
      <c r="N23" s="287"/>
      <c r="O23" s="287"/>
      <c r="P23" s="287"/>
    </row>
    <row r="24" spans="1:16">
      <c r="A24" s="286"/>
      <c r="B24" s="286"/>
      <c r="C24" s="286"/>
      <c r="D24" s="287"/>
      <c r="E24" s="287"/>
      <c r="F24" s="287"/>
      <c r="G24" s="287"/>
      <c r="H24" s="287"/>
      <c r="I24" s="287"/>
      <c r="J24" s="287"/>
      <c r="K24" s="287"/>
      <c r="L24" s="287"/>
      <c r="M24" s="287"/>
      <c r="N24" s="287"/>
      <c r="O24" s="287"/>
      <c r="P24" s="287"/>
    </row>
    <row r="25" spans="1:16">
      <c r="A25" s="286"/>
      <c r="B25" s="286"/>
      <c r="C25" s="286"/>
      <c r="D25" s="287"/>
      <c r="E25" s="287"/>
      <c r="F25" s="287"/>
      <c r="G25" s="287"/>
      <c r="H25" s="287"/>
      <c r="I25" s="287"/>
      <c r="J25" s="287"/>
      <c r="K25" s="287"/>
      <c r="L25" s="287"/>
      <c r="M25" s="287"/>
      <c r="N25" s="287"/>
      <c r="O25" s="287"/>
      <c r="P25" s="287"/>
    </row>
    <row r="26" spans="1:16">
      <c r="A26" s="286"/>
      <c r="B26" s="286"/>
      <c r="C26" s="286"/>
      <c r="D26" s="287"/>
      <c r="E26" s="287"/>
      <c r="F26" s="287"/>
      <c r="G26" s="287"/>
      <c r="H26" s="287"/>
      <c r="I26" s="287"/>
      <c r="J26" s="287"/>
      <c r="K26" s="287"/>
      <c r="L26" s="287"/>
      <c r="M26" s="287"/>
      <c r="N26" s="287"/>
      <c r="O26" s="287"/>
      <c r="P26" s="287"/>
    </row>
  </sheetData>
  <mergeCells count="15">
    <mergeCell ref="A1:P3"/>
    <mergeCell ref="A7:C9"/>
    <mergeCell ref="A10:C12"/>
    <mergeCell ref="A13:C15"/>
    <mergeCell ref="D4:P6"/>
    <mergeCell ref="D7:P9"/>
    <mergeCell ref="D10:P12"/>
    <mergeCell ref="D13:P15"/>
    <mergeCell ref="A4:C6"/>
    <mergeCell ref="A16:C18"/>
    <mergeCell ref="A19:C21"/>
    <mergeCell ref="D16:P18"/>
    <mergeCell ref="D19:P21"/>
    <mergeCell ref="A22:C26"/>
    <mergeCell ref="D22:P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U98"/>
  <sheetViews>
    <sheetView topLeftCell="A46" zoomScale="60" zoomScaleNormal="60" zoomScalePageLayoutView="43" workbookViewId="0">
      <selection activeCell="B48" sqref="B48:B52"/>
    </sheetView>
  </sheetViews>
  <sheetFormatPr baseColWidth="10" defaultColWidth="10.85546875" defaultRowHeight="15"/>
  <cols>
    <col min="1" max="1" width="27.7109375" style="38" customWidth="1"/>
    <col min="2" max="2" width="172.42578125" style="39" customWidth="1"/>
    <col min="3" max="3" width="22.7109375" style="25" customWidth="1"/>
    <col min="4" max="4" width="35.7109375" style="39" customWidth="1"/>
    <col min="5" max="7" width="20.7109375" style="25" customWidth="1"/>
    <col min="8" max="8" width="73.42578125" style="25" customWidth="1"/>
    <col min="9" max="9" width="42.140625" style="25" customWidth="1"/>
    <col min="10" max="10" width="21.140625" style="25" hidden="1" customWidth="1"/>
    <col min="11" max="11" width="32.42578125" style="25" hidden="1" customWidth="1"/>
    <col min="12" max="12" width="20.140625" style="25" hidden="1" customWidth="1"/>
    <col min="13" max="13" width="21.42578125" style="25" hidden="1" customWidth="1"/>
    <col min="14" max="16" width="0" style="25" hidden="1" customWidth="1"/>
    <col min="17" max="17" width="32.42578125" style="25" hidden="1" customWidth="1"/>
    <col min="18" max="60" width="0" style="25" hidden="1" customWidth="1"/>
    <col min="61" max="16384" width="10.85546875" style="25"/>
  </cols>
  <sheetData>
    <row r="3" spans="1:9" s="1" customFormat="1" ht="36.75" customHeight="1">
      <c r="A3" s="317" t="s">
        <v>73</v>
      </c>
      <c r="B3" s="317"/>
      <c r="C3" s="317"/>
      <c r="D3" s="317"/>
      <c r="E3" s="317"/>
      <c r="F3" s="317"/>
      <c r="G3" s="317"/>
      <c r="H3" s="317"/>
    </row>
    <row r="4" spans="1:9" s="1" customFormat="1" ht="142.5" customHeight="1">
      <c r="A4" s="247" t="s">
        <v>74</v>
      </c>
      <c r="B4" s="247" t="s">
        <v>75</v>
      </c>
      <c r="C4" s="247" t="s">
        <v>76</v>
      </c>
      <c r="D4" s="247" t="s">
        <v>77</v>
      </c>
      <c r="E4" s="247" t="s">
        <v>78</v>
      </c>
      <c r="F4" s="247" t="s">
        <v>79</v>
      </c>
      <c r="G4" s="247" t="s">
        <v>80</v>
      </c>
      <c r="H4" s="2" t="s">
        <v>81</v>
      </c>
      <c r="I4" s="247" t="s">
        <v>82</v>
      </c>
    </row>
    <row r="5" spans="1:9" s="306" customFormat="1" ht="31.5" customHeight="1">
      <c r="A5" s="306" t="s">
        <v>83</v>
      </c>
    </row>
    <row r="6" spans="1:9" s="5" customFormat="1" ht="169.5" customHeight="1">
      <c r="A6" s="3" t="s">
        <v>84</v>
      </c>
      <c r="B6" s="4" t="s">
        <v>85</v>
      </c>
      <c r="C6" s="5" t="s">
        <v>86</v>
      </c>
      <c r="D6" s="6" t="s">
        <v>87</v>
      </c>
      <c r="E6" s="5" t="s">
        <v>88</v>
      </c>
      <c r="F6" s="5" t="s">
        <v>89</v>
      </c>
      <c r="G6" s="5" t="s">
        <v>90</v>
      </c>
      <c r="H6" s="5" t="s">
        <v>90</v>
      </c>
      <c r="I6" s="5" t="s">
        <v>91</v>
      </c>
    </row>
    <row r="7" spans="1:9" s="5" customFormat="1" ht="169.5" customHeight="1">
      <c r="A7" s="7" t="s">
        <v>92</v>
      </c>
      <c r="B7" s="8" t="s">
        <v>93</v>
      </c>
      <c r="C7" s="5" t="s">
        <v>86</v>
      </c>
      <c r="D7" s="6" t="s">
        <v>94</v>
      </c>
      <c r="E7" s="5" t="s">
        <v>88</v>
      </c>
      <c r="F7" s="5" t="s">
        <v>95</v>
      </c>
      <c r="G7" s="5" t="s">
        <v>96</v>
      </c>
      <c r="H7" s="5" t="s">
        <v>97</v>
      </c>
      <c r="I7" s="5" t="s">
        <v>91</v>
      </c>
    </row>
    <row r="8" spans="1:9" s="5" customFormat="1" ht="154.5" customHeight="1">
      <c r="A8" s="9" t="s">
        <v>98</v>
      </c>
      <c r="B8" s="10" t="s">
        <v>99</v>
      </c>
      <c r="C8" s="5" t="s">
        <v>86</v>
      </c>
      <c r="D8" s="11" t="s">
        <v>100</v>
      </c>
      <c r="E8" s="5" t="s">
        <v>88</v>
      </c>
      <c r="F8" s="5" t="s">
        <v>101</v>
      </c>
      <c r="G8" s="5" t="s">
        <v>90</v>
      </c>
      <c r="H8" s="5" t="s">
        <v>102</v>
      </c>
      <c r="I8" s="5" t="s">
        <v>103</v>
      </c>
    </row>
    <row r="9" spans="1:9" s="5" customFormat="1" ht="154.5" customHeight="1">
      <c r="A9" s="9" t="s">
        <v>104</v>
      </c>
      <c r="B9" s="8" t="s">
        <v>105</v>
      </c>
      <c r="C9" s="5" t="s">
        <v>86</v>
      </c>
      <c r="D9" s="6" t="s">
        <v>106</v>
      </c>
      <c r="E9" s="5" t="s">
        <v>88</v>
      </c>
      <c r="F9" s="5" t="s">
        <v>101</v>
      </c>
      <c r="G9" s="5" t="s">
        <v>90</v>
      </c>
      <c r="H9" s="5" t="s">
        <v>102</v>
      </c>
      <c r="I9" s="5" t="s">
        <v>103</v>
      </c>
    </row>
    <row r="10" spans="1:9" s="5" customFormat="1" ht="154.5" customHeight="1">
      <c r="A10" s="9" t="s">
        <v>107</v>
      </c>
      <c r="B10" s="12" t="s">
        <v>108</v>
      </c>
      <c r="C10" s="5" t="s">
        <v>109</v>
      </c>
      <c r="D10" s="6" t="s">
        <v>110</v>
      </c>
      <c r="E10" s="5" t="s">
        <v>88</v>
      </c>
      <c r="F10" s="5" t="s">
        <v>101</v>
      </c>
      <c r="G10" s="5" t="s">
        <v>90</v>
      </c>
      <c r="H10" s="5" t="s">
        <v>102</v>
      </c>
      <c r="I10" s="5" t="s">
        <v>103</v>
      </c>
    </row>
    <row r="11" spans="1:9" s="5" customFormat="1" ht="154.5" customHeight="1">
      <c r="A11" s="9" t="s">
        <v>107</v>
      </c>
      <c r="B11" s="13" t="s">
        <v>111</v>
      </c>
      <c r="C11" s="5" t="s">
        <v>112</v>
      </c>
      <c r="D11" s="6" t="s">
        <v>113</v>
      </c>
      <c r="E11" s="5" t="s">
        <v>88</v>
      </c>
      <c r="F11" s="5" t="s">
        <v>101</v>
      </c>
      <c r="G11" s="5" t="s">
        <v>90</v>
      </c>
      <c r="H11" s="5" t="s">
        <v>102</v>
      </c>
      <c r="I11" s="5" t="s">
        <v>103</v>
      </c>
    </row>
    <row r="12" spans="1:9" s="5" customFormat="1" ht="154.5" customHeight="1">
      <c r="A12" s="9" t="s">
        <v>114</v>
      </c>
      <c r="B12" s="12" t="s">
        <v>115</v>
      </c>
      <c r="C12" s="5" t="s">
        <v>109</v>
      </c>
      <c r="D12" s="6" t="s">
        <v>116</v>
      </c>
      <c r="E12" s="5" t="s">
        <v>88</v>
      </c>
      <c r="F12" s="5" t="s">
        <v>101</v>
      </c>
      <c r="G12" s="5" t="s">
        <v>90</v>
      </c>
      <c r="H12" s="5" t="s">
        <v>102</v>
      </c>
      <c r="I12" s="5" t="s">
        <v>103</v>
      </c>
    </row>
    <row r="13" spans="1:9" s="5" customFormat="1" ht="154.5" customHeight="1">
      <c r="A13" s="9" t="s">
        <v>117</v>
      </c>
      <c r="B13" s="12" t="s">
        <v>118</v>
      </c>
      <c r="C13" s="5" t="s">
        <v>109</v>
      </c>
      <c r="D13" s="6" t="s">
        <v>116</v>
      </c>
      <c r="E13" s="5" t="s">
        <v>88</v>
      </c>
      <c r="F13" s="5" t="s">
        <v>101</v>
      </c>
      <c r="G13" s="5" t="s">
        <v>90</v>
      </c>
      <c r="H13" s="5" t="s">
        <v>102</v>
      </c>
      <c r="I13" s="5" t="s">
        <v>103</v>
      </c>
    </row>
    <row r="14" spans="1:9" s="5" customFormat="1" ht="137.1" customHeight="1">
      <c r="A14" s="3" t="s">
        <v>119</v>
      </c>
      <c r="B14" s="10" t="s">
        <v>120</v>
      </c>
      <c r="C14" s="5" t="s">
        <v>121</v>
      </c>
      <c r="D14" s="6" t="s">
        <v>122</v>
      </c>
      <c r="E14" s="5" t="s">
        <v>88</v>
      </c>
      <c r="F14" s="5" t="s">
        <v>95</v>
      </c>
      <c r="G14" s="5" t="s">
        <v>96</v>
      </c>
      <c r="H14" s="5" t="s">
        <v>97</v>
      </c>
      <c r="I14" s="5" t="s">
        <v>91</v>
      </c>
    </row>
    <row r="15" spans="1:9" s="5" customFormat="1" ht="93" customHeight="1">
      <c r="A15" s="318" t="s">
        <v>123</v>
      </c>
      <c r="B15" s="14" t="s">
        <v>124</v>
      </c>
      <c r="C15" s="5" t="s">
        <v>121</v>
      </c>
      <c r="D15" s="11" t="s">
        <v>125</v>
      </c>
      <c r="E15" s="5" t="s">
        <v>88</v>
      </c>
      <c r="F15" s="5" t="s">
        <v>89</v>
      </c>
      <c r="G15" s="5" t="s">
        <v>90</v>
      </c>
      <c r="H15" s="5" t="s">
        <v>97</v>
      </c>
      <c r="I15" s="5" t="s">
        <v>91</v>
      </c>
    </row>
    <row r="16" spans="1:9" s="5" customFormat="1" ht="119.25" customHeight="1">
      <c r="A16" s="319"/>
      <c r="B16" s="244" t="s">
        <v>126</v>
      </c>
      <c r="C16" s="5" t="s">
        <v>127</v>
      </c>
      <c r="D16" s="11" t="s">
        <v>128</v>
      </c>
      <c r="E16" s="5" t="s">
        <v>88</v>
      </c>
      <c r="F16" s="5" t="s">
        <v>89</v>
      </c>
      <c r="G16" s="5" t="s">
        <v>129</v>
      </c>
      <c r="H16" s="5" t="s">
        <v>130</v>
      </c>
      <c r="I16" s="5" t="s">
        <v>91</v>
      </c>
    </row>
    <row r="17" spans="1:73" s="17" customFormat="1" ht="83.25" customHeight="1">
      <c r="A17" s="319"/>
      <c r="B17" s="15" t="s">
        <v>131</v>
      </c>
      <c r="C17" s="250" t="s">
        <v>121</v>
      </c>
      <c r="D17" s="16" t="s">
        <v>132</v>
      </c>
      <c r="E17" s="250" t="s">
        <v>88</v>
      </c>
      <c r="F17" s="248" t="s">
        <v>89</v>
      </c>
      <c r="G17" s="248" t="s">
        <v>90</v>
      </c>
      <c r="H17" s="250" t="s">
        <v>133</v>
      </c>
      <c r="I17" s="248" t="s">
        <v>103</v>
      </c>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row>
    <row r="18" spans="1:73" s="5" customFormat="1" ht="149.25" customHeight="1">
      <c r="A18" s="319"/>
      <c r="B18" s="14" t="s">
        <v>134</v>
      </c>
      <c r="C18" s="18" t="s">
        <v>109</v>
      </c>
      <c r="D18" s="19" t="s">
        <v>135</v>
      </c>
      <c r="E18" s="18" t="s">
        <v>88</v>
      </c>
      <c r="F18" s="5" t="s">
        <v>89</v>
      </c>
      <c r="G18" s="5" t="s">
        <v>129</v>
      </c>
      <c r="H18" s="18" t="s">
        <v>133</v>
      </c>
      <c r="I18" s="5" t="s">
        <v>91</v>
      </c>
    </row>
    <row r="19" spans="1:73" s="21" customFormat="1" ht="109.5" customHeight="1">
      <c r="A19" s="320" t="s">
        <v>136</v>
      </c>
      <c r="B19" s="20" t="s">
        <v>137</v>
      </c>
      <c r="C19" s="251" t="s">
        <v>138</v>
      </c>
      <c r="D19" s="251" t="s">
        <v>138</v>
      </c>
      <c r="E19" s="18" t="s">
        <v>88</v>
      </c>
      <c r="F19" s="249" t="s">
        <v>139</v>
      </c>
      <c r="G19" s="249"/>
      <c r="H19" s="251"/>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row>
    <row r="20" spans="1:73" ht="117.75" customHeight="1">
      <c r="A20" s="321"/>
      <c r="B20" s="14" t="s">
        <v>140</v>
      </c>
      <c r="C20" s="249" t="s">
        <v>112</v>
      </c>
      <c r="D20" s="22" t="s">
        <v>141</v>
      </c>
      <c r="E20" s="251" t="s">
        <v>88</v>
      </c>
      <c r="F20" s="249" t="s">
        <v>139</v>
      </c>
      <c r="G20" s="23" t="s">
        <v>142</v>
      </c>
      <c r="H20" s="251" t="s">
        <v>130</v>
      </c>
      <c r="I20" s="251" t="s">
        <v>143</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4"/>
      <c r="BS20" s="24"/>
      <c r="BT20" s="24"/>
      <c r="BU20" s="24"/>
    </row>
    <row r="21" spans="1:73" s="5" customFormat="1" ht="120" customHeight="1">
      <c r="A21" s="26" t="s">
        <v>144</v>
      </c>
      <c r="B21" s="14" t="s">
        <v>145</v>
      </c>
      <c r="C21" s="5" t="s">
        <v>127</v>
      </c>
      <c r="D21" s="18" t="s">
        <v>146</v>
      </c>
      <c r="E21" s="5" t="s">
        <v>88</v>
      </c>
      <c r="F21" s="18" t="s">
        <v>147</v>
      </c>
      <c r="G21" s="18" t="s">
        <v>142</v>
      </c>
      <c r="H21" s="18" t="s">
        <v>130</v>
      </c>
      <c r="I21" s="18" t="s">
        <v>143</v>
      </c>
    </row>
    <row r="22" spans="1:73" s="306" customFormat="1" ht="31.5" customHeight="1">
      <c r="A22" s="306" t="s">
        <v>148</v>
      </c>
    </row>
    <row r="23" spans="1:73" s="5" customFormat="1" ht="243" customHeight="1">
      <c r="A23" s="312" t="s">
        <v>149</v>
      </c>
      <c r="B23" s="27" t="s">
        <v>150</v>
      </c>
      <c r="C23" s="18" t="s">
        <v>151</v>
      </c>
      <c r="D23" s="19" t="s">
        <v>152</v>
      </c>
      <c r="E23" s="299" t="s">
        <v>153</v>
      </c>
      <c r="F23" s="299" t="s">
        <v>139</v>
      </c>
      <c r="G23" s="299" t="s">
        <v>90</v>
      </c>
      <c r="H23" s="299" t="s">
        <v>130</v>
      </c>
      <c r="I23" s="299" t="s">
        <v>143</v>
      </c>
    </row>
    <row r="24" spans="1:73" s="5" customFormat="1" ht="53.25" customHeight="1">
      <c r="A24" s="313"/>
      <c r="B24" s="27" t="s">
        <v>154</v>
      </c>
      <c r="C24" s="18" t="s">
        <v>151</v>
      </c>
      <c r="D24" s="19" t="s">
        <v>155</v>
      </c>
      <c r="E24" s="300"/>
      <c r="F24" s="300"/>
      <c r="G24" s="300"/>
      <c r="H24" s="300"/>
      <c r="I24" s="300"/>
    </row>
    <row r="25" spans="1:73" s="5" customFormat="1" ht="156" customHeight="1">
      <c r="A25" s="313"/>
      <c r="B25" s="27" t="s">
        <v>156</v>
      </c>
      <c r="C25" s="18" t="s">
        <v>151</v>
      </c>
      <c r="D25" s="19" t="s">
        <v>157</v>
      </c>
      <c r="E25" s="251" t="s">
        <v>153</v>
      </c>
      <c r="F25" s="251" t="s">
        <v>158</v>
      </c>
      <c r="G25" s="251" t="s">
        <v>142</v>
      </c>
      <c r="H25" s="251" t="s">
        <v>130</v>
      </c>
      <c r="I25" s="251" t="s">
        <v>143</v>
      </c>
    </row>
    <row r="26" spans="1:73" s="5" customFormat="1" ht="50.25" customHeight="1">
      <c r="A26" s="313"/>
      <c r="B26" s="14" t="s">
        <v>159</v>
      </c>
      <c r="C26" s="18" t="s">
        <v>160</v>
      </c>
      <c r="D26" s="19" t="s">
        <v>161</v>
      </c>
      <c r="E26" s="18" t="s">
        <v>153</v>
      </c>
      <c r="F26" s="251" t="s">
        <v>139</v>
      </c>
      <c r="G26" s="251" t="s">
        <v>90</v>
      </c>
      <c r="H26" s="251" t="s">
        <v>97</v>
      </c>
      <c r="I26" s="251" t="s">
        <v>103</v>
      </c>
    </row>
    <row r="27" spans="1:73" s="5" customFormat="1" ht="96" customHeight="1">
      <c r="A27" s="314"/>
      <c r="B27" s="14" t="s">
        <v>162</v>
      </c>
      <c r="C27" s="18" t="s">
        <v>163</v>
      </c>
      <c r="D27" s="19" t="s">
        <v>164</v>
      </c>
      <c r="E27" s="18" t="s">
        <v>153</v>
      </c>
      <c r="F27" s="251" t="s">
        <v>139</v>
      </c>
      <c r="G27" s="251" t="s">
        <v>90</v>
      </c>
      <c r="H27" s="251" t="s">
        <v>97</v>
      </c>
      <c r="I27" s="251" t="s">
        <v>143</v>
      </c>
    </row>
    <row r="28" spans="1:73" s="5" customFormat="1" ht="54.75" customHeight="1">
      <c r="A28" s="7" t="s">
        <v>165</v>
      </c>
      <c r="B28" s="27" t="s">
        <v>166</v>
      </c>
      <c r="C28" s="18" t="s">
        <v>151</v>
      </c>
      <c r="D28" s="19" t="s">
        <v>167</v>
      </c>
      <c r="E28" s="18" t="s">
        <v>153</v>
      </c>
      <c r="F28" s="5" t="s">
        <v>95</v>
      </c>
      <c r="G28" s="5" t="s">
        <v>96</v>
      </c>
      <c r="H28" s="5" t="s">
        <v>130</v>
      </c>
      <c r="I28" s="5" t="s">
        <v>168</v>
      </c>
    </row>
    <row r="29" spans="1:73" s="5" customFormat="1" ht="130.5" customHeight="1">
      <c r="A29" s="301" t="s">
        <v>144</v>
      </c>
      <c r="B29" s="27" t="s">
        <v>169</v>
      </c>
      <c r="C29" s="18" t="s">
        <v>151</v>
      </c>
      <c r="D29" s="19" t="s">
        <v>170</v>
      </c>
      <c r="E29" s="18" t="s">
        <v>153</v>
      </c>
      <c r="F29" s="5" t="s">
        <v>95</v>
      </c>
      <c r="G29" s="5" t="s">
        <v>96</v>
      </c>
      <c r="H29" s="5" t="s">
        <v>130</v>
      </c>
      <c r="I29" s="5" t="s">
        <v>168</v>
      </c>
    </row>
    <row r="30" spans="1:73" s="5" customFormat="1" ht="130.5" customHeight="1">
      <c r="A30" s="302"/>
      <c r="B30" s="27" t="s">
        <v>171</v>
      </c>
      <c r="C30" s="18" t="s">
        <v>151</v>
      </c>
      <c r="D30" s="19" t="s">
        <v>172</v>
      </c>
      <c r="E30" s="18" t="s">
        <v>153</v>
      </c>
      <c r="F30" s="5" t="s">
        <v>142</v>
      </c>
      <c r="G30" s="5" t="s">
        <v>142</v>
      </c>
      <c r="H30" s="5" t="s">
        <v>130</v>
      </c>
      <c r="I30" s="5" t="s">
        <v>143</v>
      </c>
    </row>
    <row r="31" spans="1:73" s="5" customFormat="1" ht="130.5" customHeight="1">
      <c r="A31" s="302"/>
      <c r="B31" s="27" t="s">
        <v>173</v>
      </c>
      <c r="C31" s="18" t="s">
        <v>151</v>
      </c>
      <c r="D31" s="19" t="s">
        <v>174</v>
      </c>
      <c r="E31" s="18" t="s">
        <v>153</v>
      </c>
      <c r="F31" s="5" t="s">
        <v>147</v>
      </c>
      <c r="G31" s="5" t="s">
        <v>142</v>
      </c>
      <c r="H31" s="5" t="s">
        <v>130</v>
      </c>
      <c r="I31" s="5" t="s">
        <v>143</v>
      </c>
    </row>
    <row r="32" spans="1:73" s="5" customFormat="1" ht="130.5" customHeight="1">
      <c r="A32" s="302"/>
      <c r="B32" s="14" t="s">
        <v>175</v>
      </c>
      <c r="C32" s="18" t="s">
        <v>151</v>
      </c>
      <c r="D32" s="19" t="s">
        <v>176</v>
      </c>
      <c r="E32" s="18" t="s">
        <v>153</v>
      </c>
      <c r="F32" s="5" t="s">
        <v>142</v>
      </c>
      <c r="G32" s="5" t="s">
        <v>142</v>
      </c>
      <c r="H32" s="5" t="s">
        <v>177</v>
      </c>
      <c r="I32" s="5" t="s">
        <v>103</v>
      </c>
    </row>
    <row r="33" spans="1:9" s="5" customFormat="1" ht="130.5" customHeight="1">
      <c r="A33" s="303"/>
      <c r="B33" s="14" t="s">
        <v>178</v>
      </c>
      <c r="C33" s="18" t="s">
        <v>151</v>
      </c>
      <c r="D33" s="19" t="s">
        <v>179</v>
      </c>
      <c r="E33" s="18" t="s">
        <v>153</v>
      </c>
      <c r="F33" s="5" t="s">
        <v>142</v>
      </c>
      <c r="G33" s="5" t="s">
        <v>142</v>
      </c>
      <c r="H33" s="5" t="s">
        <v>130</v>
      </c>
      <c r="I33" s="5" t="s">
        <v>143</v>
      </c>
    </row>
    <row r="34" spans="1:9" s="5" customFormat="1" ht="130.5" customHeight="1">
      <c r="A34" s="304" t="s">
        <v>130</v>
      </c>
      <c r="B34" s="14" t="s">
        <v>180</v>
      </c>
      <c r="C34" s="18" t="s">
        <v>151</v>
      </c>
      <c r="D34" s="19" t="s">
        <v>181</v>
      </c>
      <c r="E34" s="18" t="s">
        <v>153</v>
      </c>
      <c r="F34" s="5" t="s">
        <v>142</v>
      </c>
      <c r="G34" s="5" t="s">
        <v>142</v>
      </c>
      <c r="H34" s="5" t="s">
        <v>130</v>
      </c>
      <c r="I34" s="5" t="s">
        <v>143</v>
      </c>
    </row>
    <row r="35" spans="1:9" s="5" customFormat="1" ht="130.5" customHeight="1">
      <c r="A35" s="305"/>
      <c r="B35" s="14" t="s">
        <v>182</v>
      </c>
      <c r="C35" s="18" t="s">
        <v>151</v>
      </c>
      <c r="D35" s="19" t="s">
        <v>183</v>
      </c>
      <c r="E35" s="18" t="s">
        <v>153</v>
      </c>
      <c r="F35" s="5" t="s">
        <v>142</v>
      </c>
      <c r="G35" s="5" t="s">
        <v>142</v>
      </c>
      <c r="H35" s="5" t="s">
        <v>130</v>
      </c>
      <c r="I35" s="5" t="s">
        <v>143</v>
      </c>
    </row>
    <row r="36" spans="1:9" s="5" customFormat="1" ht="135.75" customHeight="1">
      <c r="A36" s="28" t="s">
        <v>184</v>
      </c>
      <c r="B36" s="14" t="s">
        <v>185</v>
      </c>
      <c r="C36" s="18" t="s">
        <v>151</v>
      </c>
      <c r="D36" s="19" t="s">
        <v>186</v>
      </c>
      <c r="E36" s="18" t="s">
        <v>153</v>
      </c>
      <c r="F36" s="5" t="s">
        <v>89</v>
      </c>
      <c r="G36" s="5" t="s">
        <v>187</v>
      </c>
      <c r="H36" s="5" t="s">
        <v>130</v>
      </c>
      <c r="I36" s="5" t="s">
        <v>168</v>
      </c>
    </row>
    <row r="37" spans="1:9" s="306" customFormat="1" ht="31.5" customHeight="1">
      <c r="A37" s="306" t="s">
        <v>188</v>
      </c>
    </row>
    <row r="38" spans="1:9" s="18" customFormat="1" ht="87.75" customHeight="1">
      <c r="A38" s="307" t="s">
        <v>189</v>
      </c>
      <c r="B38" s="14" t="s">
        <v>190</v>
      </c>
      <c r="C38" s="18" t="s">
        <v>191</v>
      </c>
      <c r="D38" s="19" t="s">
        <v>192</v>
      </c>
      <c r="E38" s="18" t="s">
        <v>153</v>
      </c>
      <c r="F38" s="18" t="s">
        <v>142</v>
      </c>
      <c r="G38" s="18" t="s">
        <v>142</v>
      </c>
      <c r="H38" s="18" t="s">
        <v>102</v>
      </c>
      <c r="I38" s="18" t="s">
        <v>143</v>
      </c>
    </row>
    <row r="39" spans="1:9" s="18" customFormat="1" ht="91.5" customHeight="1">
      <c r="A39" s="308"/>
      <c r="B39" s="14" t="s">
        <v>193</v>
      </c>
      <c r="C39" s="18" t="s">
        <v>194</v>
      </c>
      <c r="D39" s="19" t="s">
        <v>195</v>
      </c>
      <c r="E39" s="18" t="s">
        <v>153</v>
      </c>
      <c r="F39" s="18" t="s">
        <v>142</v>
      </c>
      <c r="G39" s="18" t="s">
        <v>142</v>
      </c>
      <c r="H39" s="18" t="s">
        <v>102</v>
      </c>
      <c r="I39" s="18" t="s">
        <v>143</v>
      </c>
    </row>
    <row r="40" spans="1:9" s="18" customFormat="1" ht="91.5" customHeight="1">
      <c r="A40" s="308"/>
      <c r="B40" s="14" t="s">
        <v>196</v>
      </c>
      <c r="C40" s="18" t="s">
        <v>197</v>
      </c>
      <c r="D40" s="19" t="s">
        <v>198</v>
      </c>
      <c r="E40" s="18" t="s">
        <v>153</v>
      </c>
      <c r="F40" s="18" t="s">
        <v>142</v>
      </c>
      <c r="G40" s="18" t="s">
        <v>142</v>
      </c>
      <c r="H40" s="18" t="s">
        <v>199</v>
      </c>
      <c r="I40" s="18" t="s">
        <v>143</v>
      </c>
    </row>
    <row r="41" spans="1:9" s="18" customFormat="1" ht="91.5" customHeight="1">
      <c r="A41" s="308"/>
      <c r="B41" s="14" t="s">
        <v>200</v>
      </c>
      <c r="C41" s="18" t="s">
        <v>197</v>
      </c>
      <c r="D41" s="19" t="s">
        <v>201</v>
      </c>
      <c r="E41" s="18" t="s">
        <v>153</v>
      </c>
      <c r="F41" s="18" t="s">
        <v>95</v>
      </c>
      <c r="G41" s="18" t="s">
        <v>96</v>
      </c>
      <c r="H41" s="18" t="s">
        <v>102</v>
      </c>
      <c r="I41" s="18" t="s">
        <v>168</v>
      </c>
    </row>
    <row r="42" spans="1:9" s="18" customFormat="1" ht="91.5" customHeight="1">
      <c r="A42" s="308"/>
      <c r="B42" s="14" t="s">
        <v>202</v>
      </c>
      <c r="C42" s="18" t="s">
        <v>203</v>
      </c>
      <c r="D42" s="19" t="s">
        <v>204</v>
      </c>
      <c r="E42" s="18" t="s">
        <v>153</v>
      </c>
      <c r="F42" s="18" t="s">
        <v>95</v>
      </c>
      <c r="G42" s="18" t="s">
        <v>96</v>
      </c>
      <c r="H42" s="18" t="s">
        <v>102</v>
      </c>
      <c r="I42" s="18" t="s">
        <v>168</v>
      </c>
    </row>
    <row r="43" spans="1:9" s="18" customFormat="1" ht="91.5" customHeight="1">
      <c r="A43" s="308"/>
      <c r="B43" s="14" t="s">
        <v>205</v>
      </c>
      <c r="C43" s="18" t="s">
        <v>160</v>
      </c>
      <c r="D43" s="29" t="s">
        <v>206</v>
      </c>
      <c r="E43" s="18" t="s">
        <v>153</v>
      </c>
      <c r="F43" s="18" t="s">
        <v>142</v>
      </c>
      <c r="G43" s="18" t="s">
        <v>90</v>
      </c>
      <c r="H43" s="18" t="s">
        <v>102</v>
      </c>
      <c r="I43" s="18" t="s">
        <v>143</v>
      </c>
    </row>
    <row r="44" spans="1:9" s="18" customFormat="1" ht="91.5" customHeight="1">
      <c r="A44" s="309"/>
      <c r="B44" s="14" t="s">
        <v>207</v>
      </c>
      <c r="C44" s="18" t="s">
        <v>203</v>
      </c>
      <c r="D44" s="29" t="s">
        <v>208</v>
      </c>
      <c r="E44" s="18" t="s">
        <v>153</v>
      </c>
      <c r="F44" s="18" t="s">
        <v>95</v>
      </c>
      <c r="G44" s="18" t="s">
        <v>96</v>
      </c>
      <c r="H44" s="18" t="s">
        <v>102</v>
      </c>
      <c r="I44" s="18" t="s">
        <v>143</v>
      </c>
    </row>
    <row r="45" spans="1:9" s="18" customFormat="1" ht="137.1" customHeight="1">
      <c r="A45" s="26" t="s">
        <v>144</v>
      </c>
      <c r="B45" s="14" t="s">
        <v>209</v>
      </c>
      <c r="C45" s="18" t="s">
        <v>210</v>
      </c>
      <c r="D45" s="19" t="s">
        <v>211</v>
      </c>
      <c r="E45" s="18" t="s">
        <v>153</v>
      </c>
      <c r="F45" s="5" t="s">
        <v>147</v>
      </c>
      <c r="G45" s="18" t="s">
        <v>142</v>
      </c>
      <c r="H45" s="18" t="s">
        <v>130</v>
      </c>
      <c r="I45" s="18" t="s">
        <v>103</v>
      </c>
    </row>
    <row r="46" spans="1:9" s="18" customFormat="1" ht="76.5" customHeight="1">
      <c r="A46" s="310" t="s">
        <v>212</v>
      </c>
      <c r="B46" s="14" t="s">
        <v>213</v>
      </c>
      <c r="C46" s="18" t="s">
        <v>214</v>
      </c>
      <c r="D46" s="19" t="s">
        <v>215</v>
      </c>
      <c r="E46" s="18" t="s">
        <v>153</v>
      </c>
      <c r="F46" s="18" t="s">
        <v>142</v>
      </c>
      <c r="G46" s="18" t="s">
        <v>142</v>
      </c>
      <c r="H46" s="18" t="s">
        <v>130</v>
      </c>
      <c r="I46" s="18" t="s">
        <v>103</v>
      </c>
    </row>
    <row r="47" spans="1:9" s="18" customFormat="1" ht="89.25" customHeight="1">
      <c r="A47" s="311"/>
      <c r="B47" s="27" t="s">
        <v>216</v>
      </c>
      <c r="C47" s="18" t="s">
        <v>217</v>
      </c>
      <c r="D47" s="19" t="s">
        <v>218</v>
      </c>
      <c r="E47" s="18" t="s">
        <v>153</v>
      </c>
      <c r="F47" s="18" t="s">
        <v>219</v>
      </c>
      <c r="G47" s="18" t="s">
        <v>142</v>
      </c>
      <c r="H47" s="18" t="s">
        <v>130</v>
      </c>
      <c r="I47" s="18" t="s">
        <v>103</v>
      </c>
    </row>
    <row r="48" spans="1:9" s="18" customFormat="1" ht="91.5" customHeight="1">
      <c r="A48" s="30" t="s">
        <v>220</v>
      </c>
      <c r="B48" s="27" t="s">
        <v>221</v>
      </c>
      <c r="C48" s="18" t="s">
        <v>222</v>
      </c>
      <c r="D48" s="19" t="s">
        <v>223</v>
      </c>
      <c r="E48" s="18" t="s">
        <v>153</v>
      </c>
      <c r="F48" s="18" t="s">
        <v>142</v>
      </c>
      <c r="G48" s="18" t="s">
        <v>142</v>
      </c>
      <c r="H48" s="18" t="s">
        <v>224</v>
      </c>
      <c r="I48" s="18" t="s">
        <v>143</v>
      </c>
    </row>
    <row r="49" spans="1:11" s="18" customFormat="1" ht="176.25" customHeight="1">
      <c r="A49" s="315" t="s">
        <v>189</v>
      </c>
      <c r="B49" s="13" t="s">
        <v>225</v>
      </c>
      <c r="C49" s="18" t="s">
        <v>226</v>
      </c>
      <c r="D49" s="106" t="s">
        <v>227</v>
      </c>
      <c r="E49" s="18" t="s">
        <v>153</v>
      </c>
      <c r="F49" s="18" t="s">
        <v>142</v>
      </c>
      <c r="G49" s="18" t="s">
        <v>142</v>
      </c>
      <c r="H49" s="18" t="s">
        <v>102</v>
      </c>
      <c r="I49" s="18" t="s">
        <v>143</v>
      </c>
    </row>
    <row r="50" spans="1:11" s="18" customFormat="1" ht="244.5" customHeight="1">
      <c r="A50" s="316"/>
      <c r="B50" s="13" t="s">
        <v>228</v>
      </c>
      <c r="C50" s="18" t="s">
        <v>229</v>
      </c>
      <c r="D50" s="107" t="s">
        <v>230</v>
      </c>
    </row>
    <row r="51" spans="1:11" s="18" customFormat="1" ht="179.25" customHeight="1">
      <c r="A51" s="3"/>
      <c r="B51" s="19" t="s">
        <v>231</v>
      </c>
      <c r="D51" s="19"/>
    </row>
    <row r="52" spans="1:11" s="18" customFormat="1" ht="173.25" customHeight="1">
      <c r="A52" s="3"/>
      <c r="B52" s="19" t="s">
        <v>232</v>
      </c>
      <c r="D52" s="19"/>
    </row>
    <row r="53" spans="1:11" s="18" customFormat="1" ht="255.75" customHeight="1">
      <c r="A53" s="3"/>
      <c r="B53" s="11"/>
      <c r="D53" s="19"/>
      <c r="J53" s="3"/>
    </row>
    <row r="54" spans="1:11" s="18" customFormat="1" ht="162" customHeight="1">
      <c r="A54" s="3"/>
      <c r="B54" s="19"/>
      <c r="D54" s="19"/>
      <c r="J54" s="3"/>
      <c r="K54" s="3"/>
    </row>
    <row r="55" spans="1:11" s="18" customFormat="1" ht="147" customHeight="1">
      <c r="A55" s="3"/>
      <c r="B55" s="19"/>
      <c r="D55" s="19"/>
      <c r="I55" s="31"/>
      <c r="J55" s="3"/>
      <c r="K55" s="3"/>
    </row>
    <row r="56" spans="1:11" s="18" customFormat="1" ht="200.25" customHeight="1">
      <c r="A56" s="3"/>
      <c r="B56" s="19"/>
      <c r="D56" s="19"/>
    </row>
    <row r="57" spans="1:11" s="18" customFormat="1" ht="97.5" customHeight="1">
      <c r="A57" s="3"/>
      <c r="B57" s="19"/>
      <c r="D57" s="19"/>
    </row>
    <row r="58" spans="1:11" s="18" customFormat="1" ht="258" customHeight="1">
      <c r="A58" s="3"/>
      <c r="B58" s="19"/>
      <c r="D58" s="19"/>
    </row>
    <row r="59" spans="1:11" s="18" customFormat="1" ht="298.5" customHeight="1">
      <c r="A59" s="3"/>
      <c r="B59" s="11"/>
      <c r="D59" s="19"/>
      <c r="G59" s="5"/>
      <c r="H59" s="5"/>
      <c r="I59" s="5"/>
    </row>
    <row r="60" spans="1:11" s="18" customFormat="1" ht="147.75" customHeight="1">
      <c r="A60" s="3"/>
      <c r="B60" s="11"/>
      <c r="D60" s="19"/>
      <c r="I60" s="5"/>
    </row>
    <row r="61" spans="1:11" s="18" customFormat="1" ht="237.75" customHeight="1">
      <c r="A61" s="3"/>
      <c r="B61" s="11"/>
      <c r="D61" s="11"/>
      <c r="I61" s="5"/>
    </row>
    <row r="62" spans="1:11" s="18" customFormat="1" ht="408.95" customHeight="1">
      <c r="A62" s="3"/>
      <c r="B62" s="19"/>
      <c r="D62" s="19"/>
      <c r="I62" s="5"/>
    </row>
    <row r="63" spans="1:11" s="18" customFormat="1" ht="212.25" customHeight="1">
      <c r="A63" s="3"/>
      <c r="B63" s="11"/>
      <c r="D63" s="11"/>
      <c r="I63" s="5"/>
      <c r="J63" s="3"/>
      <c r="K63" s="32"/>
    </row>
    <row r="64" spans="1:11" s="18" customFormat="1" ht="372.95" customHeight="1">
      <c r="A64" s="3"/>
      <c r="B64" s="11"/>
      <c r="D64" s="19"/>
      <c r="I64" s="5"/>
      <c r="K64" s="3"/>
    </row>
    <row r="65" spans="1:11" s="18" customFormat="1" ht="218.25" customHeight="1">
      <c r="A65" s="3"/>
      <c r="B65" s="19"/>
      <c r="D65" s="19"/>
      <c r="J65" s="3"/>
      <c r="K65" s="3"/>
    </row>
    <row r="66" spans="1:11" s="18" customFormat="1" ht="105" customHeight="1">
      <c r="A66" s="3"/>
      <c r="B66" s="11"/>
      <c r="D66" s="11"/>
      <c r="J66" s="3"/>
      <c r="K66" s="3"/>
    </row>
    <row r="67" spans="1:11" s="18" customFormat="1" ht="240" customHeight="1">
      <c r="A67" s="3"/>
      <c r="B67" s="11"/>
      <c r="D67" s="19"/>
    </row>
    <row r="68" spans="1:11" s="18" customFormat="1" ht="198.75" customHeight="1">
      <c r="A68" s="3"/>
      <c r="B68" s="11"/>
      <c r="D68" s="19"/>
    </row>
    <row r="69" spans="1:11" s="24" customFormat="1" ht="183" customHeight="1">
      <c r="A69" s="3"/>
      <c r="B69" s="19"/>
      <c r="D69" s="19"/>
      <c r="I69" s="18"/>
    </row>
    <row r="70" spans="1:11" s="18" customFormat="1" ht="126" customHeight="1">
      <c r="A70" s="3"/>
      <c r="B70" s="19"/>
      <c r="D70" s="19"/>
    </row>
    <row r="71" spans="1:11" s="18" customFormat="1" ht="279.95" customHeight="1">
      <c r="A71" s="3"/>
      <c r="B71" s="11"/>
      <c r="D71" s="19"/>
      <c r="F71" s="24"/>
      <c r="G71" s="24"/>
      <c r="H71" s="24"/>
    </row>
    <row r="72" spans="1:11" s="18" customFormat="1" ht="313.5" customHeight="1">
      <c r="A72" s="3"/>
      <c r="B72" s="19"/>
      <c r="D72" s="19"/>
    </row>
    <row r="73" spans="1:11" s="18" customFormat="1" ht="258" customHeight="1">
      <c r="A73" s="3"/>
      <c r="B73" s="11"/>
      <c r="D73" s="19"/>
    </row>
    <row r="74" spans="1:11" s="18" customFormat="1" ht="189" customHeight="1">
      <c r="A74" s="3"/>
      <c r="B74" s="19"/>
      <c r="D74" s="19"/>
    </row>
    <row r="75" spans="1:11" s="18" customFormat="1" ht="228.75" customHeight="1">
      <c r="A75" s="3"/>
      <c r="B75" s="19"/>
      <c r="D75" s="11"/>
    </row>
    <row r="76" spans="1:11" s="18" customFormat="1" ht="161.1" customHeight="1">
      <c r="A76" s="3"/>
      <c r="B76" s="19"/>
      <c r="D76" s="19"/>
      <c r="J76" s="3"/>
    </row>
    <row r="77" spans="1:11" s="294" customFormat="1" ht="33" customHeight="1"/>
    <row r="78" spans="1:11" s="18" customFormat="1" ht="343.5" customHeight="1">
      <c r="A78" s="3"/>
      <c r="B78" s="33"/>
      <c r="D78" s="19"/>
    </row>
    <row r="79" spans="1:11" s="18" customFormat="1" ht="146.1" customHeight="1">
      <c r="A79" s="3"/>
      <c r="B79" s="19"/>
      <c r="D79" s="19"/>
    </row>
    <row r="80" spans="1:11" s="18" customFormat="1" ht="115.5" customHeight="1">
      <c r="A80" s="3"/>
      <c r="B80" s="19"/>
      <c r="D80" s="19"/>
    </row>
    <row r="81" spans="1:11" s="24" customFormat="1" ht="227.1" customHeight="1">
      <c r="A81" s="34"/>
      <c r="B81" s="246"/>
      <c r="D81" s="35"/>
      <c r="F81" s="18"/>
      <c r="G81" s="18"/>
      <c r="H81" s="18"/>
      <c r="I81" s="18"/>
    </row>
    <row r="82" spans="1:11" s="24" customFormat="1" ht="102.95" customHeight="1">
      <c r="A82" s="34"/>
      <c r="B82" s="35"/>
      <c r="D82" s="35"/>
      <c r="F82" s="18"/>
      <c r="G82" s="18"/>
      <c r="H82" s="18"/>
      <c r="I82" s="18"/>
    </row>
    <row r="83" spans="1:11" s="18" customFormat="1" ht="312.95" customHeight="1">
      <c r="A83" s="3"/>
      <c r="B83" s="19"/>
      <c r="D83" s="19"/>
    </row>
    <row r="84" spans="1:11" s="18" customFormat="1" ht="102.95" customHeight="1">
      <c r="A84" s="3"/>
      <c r="B84" s="19"/>
      <c r="D84" s="19"/>
    </row>
    <row r="85" spans="1:11" s="18" customFormat="1" ht="81.95" customHeight="1">
      <c r="A85" s="3"/>
      <c r="B85" s="19"/>
      <c r="D85" s="19"/>
    </row>
    <row r="86" spans="1:11" s="18" customFormat="1" ht="298.5" customHeight="1">
      <c r="A86" s="3"/>
      <c r="B86" s="11"/>
      <c r="D86" s="11"/>
      <c r="G86" s="5"/>
      <c r="H86" s="5"/>
      <c r="I86" s="5"/>
    </row>
    <row r="90" spans="1:11">
      <c r="A90" s="295"/>
      <c r="B90" s="295"/>
      <c r="C90" s="295"/>
      <c r="D90" s="295"/>
    </row>
    <row r="91" spans="1:11">
      <c r="A91" s="295"/>
      <c r="B91" s="295"/>
      <c r="C91" s="295"/>
      <c r="D91" s="295"/>
    </row>
    <row r="92" spans="1:11" s="18" customFormat="1" ht="210" customHeight="1">
      <c r="A92" s="252"/>
      <c r="B92" s="36"/>
      <c r="C92" s="251"/>
      <c r="D92" s="37"/>
      <c r="E92" s="296"/>
      <c r="J92" s="3"/>
      <c r="K92" s="3"/>
    </row>
    <row r="93" spans="1:11" s="18" customFormat="1" ht="166.5" customHeight="1">
      <c r="A93" s="3"/>
      <c r="B93" s="19"/>
      <c r="D93" s="19"/>
      <c r="E93" s="297"/>
      <c r="J93" s="3"/>
      <c r="K93" s="3"/>
    </row>
    <row r="94" spans="1:11" s="18" customFormat="1" ht="115.5" customHeight="1">
      <c r="A94" s="3"/>
      <c r="B94" s="19"/>
      <c r="D94" s="19"/>
      <c r="E94" s="297"/>
    </row>
    <row r="95" spans="1:11" s="18" customFormat="1" ht="124.5" customHeight="1">
      <c r="A95" s="3"/>
      <c r="B95" s="19"/>
      <c r="D95" s="19"/>
      <c r="E95" s="297"/>
      <c r="J95" s="3"/>
      <c r="K95" s="3"/>
    </row>
    <row r="96" spans="1:11" s="18" customFormat="1" ht="87.75" customHeight="1">
      <c r="A96" s="3"/>
      <c r="B96" s="19"/>
      <c r="D96" s="19"/>
      <c r="E96" s="297"/>
    </row>
    <row r="97" spans="1:5" s="18" customFormat="1" ht="143.25" customHeight="1">
      <c r="A97" s="3"/>
      <c r="B97" s="19"/>
      <c r="D97" s="19"/>
      <c r="E97" s="298"/>
    </row>
    <row r="98" spans="1:5" s="18" customFormat="1" ht="173.25" customHeight="1">
      <c r="A98" s="3"/>
      <c r="B98" s="19"/>
      <c r="D98" s="37"/>
      <c r="E98" s="248"/>
    </row>
  </sheetData>
  <dataConsolidate/>
  <mergeCells count="20">
    <mergeCell ref="A3:H3"/>
    <mergeCell ref="A5:XFD5"/>
    <mergeCell ref="A15:A18"/>
    <mergeCell ref="A19:A20"/>
    <mergeCell ref="A22:XFD22"/>
    <mergeCell ref="A77:XFD77"/>
    <mergeCell ref="A90:D91"/>
    <mergeCell ref="E92:E97"/>
    <mergeCell ref="I23:I24"/>
    <mergeCell ref="A29:A33"/>
    <mergeCell ref="A34:A35"/>
    <mergeCell ref="A37:XFD37"/>
    <mergeCell ref="A38:A44"/>
    <mergeCell ref="A46:A47"/>
    <mergeCell ref="A23:A27"/>
    <mergeCell ref="E23:E24"/>
    <mergeCell ref="F23:F24"/>
    <mergeCell ref="G23:G24"/>
    <mergeCell ref="H23:H24"/>
    <mergeCell ref="A49:A50"/>
  </mergeCells>
  <hyperlinks>
    <hyperlink ref="D49" r:id="rId1" xr:uid="{00000000-0004-0000-0200-000000000000}"/>
    <hyperlink ref="D50"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
  <sheetViews>
    <sheetView topLeftCell="A13" zoomScale="90" zoomScaleNormal="90" workbookViewId="0">
      <pane xSplit="3" ySplit="4" topLeftCell="D41" activePane="bottomRight" state="frozen"/>
      <selection pane="topRight" activeCell="D13" sqref="D13"/>
      <selection pane="bottomLeft" activeCell="A17" sqref="A17"/>
      <selection pane="bottomRight" activeCell="B77" sqref="B77"/>
    </sheetView>
  </sheetViews>
  <sheetFormatPr baseColWidth="10" defaultColWidth="11.42578125" defaultRowHeight="15.75"/>
  <cols>
    <col min="1" max="1" width="7.28515625" style="69" bestFit="1" customWidth="1"/>
    <col min="2" max="2" width="39" style="71" customWidth="1"/>
    <col min="3" max="3" width="49.42578125" style="70" customWidth="1"/>
    <col min="4" max="19" width="25.7109375" style="70" customWidth="1"/>
    <col min="20" max="20" width="53.85546875" style="69" customWidth="1"/>
    <col min="21" max="16384" width="11.42578125" style="69"/>
  </cols>
  <sheetData>
    <row r="1" spans="1:21">
      <c r="A1" s="98"/>
      <c r="B1" s="99"/>
      <c r="C1" s="97"/>
      <c r="D1" s="97"/>
      <c r="E1" s="97"/>
      <c r="F1" s="97"/>
      <c r="G1" s="97"/>
      <c r="H1" s="97"/>
      <c r="I1" s="97"/>
      <c r="J1" s="97"/>
      <c r="K1" s="97"/>
      <c r="L1" s="97"/>
      <c r="M1" s="97"/>
      <c r="N1" s="97"/>
      <c r="O1" s="97"/>
      <c r="P1" s="97"/>
      <c r="Q1" s="97"/>
      <c r="R1" s="97"/>
      <c r="S1" s="97"/>
      <c r="T1" s="98"/>
      <c r="U1" s="98"/>
    </row>
    <row r="2" spans="1:21">
      <c r="A2" s="98"/>
      <c r="B2" s="99"/>
      <c r="C2" s="97"/>
      <c r="D2" s="97"/>
      <c r="E2" s="97"/>
      <c r="F2" s="97"/>
      <c r="G2" s="97"/>
      <c r="H2" s="97"/>
      <c r="I2" s="97"/>
      <c r="J2" s="97"/>
      <c r="K2" s="97"/>
      <c r="L2" s="97"/>
      <c r="M2" s="97"/>
      <c r="N2" s="97"/>
      <c r="O2" s="97"/>
      <c r="P2" s="97"/>
      <c r="Q2" s="97"/>
      <c r="R2" s="97"/>
      <c r="S2" s="97"/>
      <c r="T2" s="98"/>
      <c r="U2" s="98"/>
    </row>
    <row r="3" spans="1:21">
      <c r="A3" s="98"/>
      <c r="B3" s="99"/>
      <c r="C3" s="97"/>
      <c r="D3" s="97"/>
      <c r="E3" s="97"/>
      <c r="F3" s="97"/>
      <c r="G3" s="97"/>
      <c r="H3" s="97"/>
      <c r="I3" s="97"/>
      <c r="J3" s="97"/>
      <c r="K3" s="97"/>
      <c r="L3" s="97"/>
      <c r="M3" s="97"/>
      <c r="N3" s="97"/>
      <c r="O3" s="97"/>
      <c r="P3" s="97"/>
      <c r="Q3" s="97"/>
      <c r="R3" s="97"/>
      <c r="S3" s="97"/>
      <c r="T3" s="98"/>
      <c r="U3" s="98"/>
    </row>
    <row r="4" spans="1:21">
      <c r="A4" s="98"/>
      <c r="B4" s="99"/>
      <c r="C4" s="97"/>
      <c r="D4" s="97"/>
      <c r="E4" s="97"/>
      <c r="F4" s="97"/>
      <c r="G4" s="97"/>
      <c r="H4" s="97"/>
      <c r="I4" s="97"/>
      <c r="J4" s="97"/>
      <c r="K4" s="97"/>
      <c r="L4" s="97"/>
      <c r="M4" s="97"/>
      <c r="N4" s="97"/>
      <c r="O4" s="97"/>
      <c r="P4" s="97"/>
      <c r="Q4" s="97"/>
      <c r="R4" s="97"/>
      <c r="S4" s="97"/>
      <c r="T4" s="98"/>
      <c r="U4" s="98"/>
    </row>
    <row r="5" spans="1:21">
      <c r="A5" s="98"/>
      <c r="B5" s="99"/>
      <c r="C5" s="97"/>
      <c r="D5" s="97"/>
      <c r="E5" s="97"/>
      <c r="F5" s="97"/>
      <c r="G5" s="97"/>
      <c r="H5" s="97"/>
      <c r="I5" s="97"/>
      <c r="J5" s="97"/>
      <c r="K5" s="97"/>
      <c r="L5" s="97"/>
      <c r="M5" s="97"/>
      <c r="N5" s="97"/>
      <c r="O5" s="97"/>
      <c r="P5" s="97"/>
      <c r="Q5" s="97"/>
      <c r="R5" s="97"/>
      <c r="S5" s="97"/>
      <c r="T5" s="98"/>
      <c r="U5" s="98"/>
    </row>
    <row r="6" spans="1:21">
      <c r="A6" s="98"/>
      <c r="B6" s="99"/>
      <c r="C6" s="97"/>
      <c r="D6" s="97"/>
      <c r="E6" s="97"/>
      <c r="F6" s="97"/>
      <c r="G6" s="97"/>
      <c r="H6" s="97"/>
      <c r="I6" s="97"/>
      <c r="J6" s="97"/>
      <c r="K6" s="97"/>
      <c r="L6" s="97"/>
      <c r="M6" s="97"/>
      <c r="N6" s="97"/>
      <c r="O6" s="97"/>
      <c r="P6" s="97"/>
      <c r="Q6" s="97"/>
      <c r="R6" s="97"/>
      <c r="S6" s="97"/>
      <c r="T6" s="98"/>
      <c r="U6" s="98"/>
    </row>
    <row r="7" spans="1:21">
      <c r="A7" s="98"/>
      <c r="B7" s="99"/>
      <c r="C7" s="97"/>
      <c r="D7" s="97"/>
      <c r="E7" s="97"/>
      <c r="F7" s="97"/>
      <c r="G7" s="97"/>
      <c r="H7" s="97"/>
      <c r="I7" s="97"/>
      <c r="J7" s="97"/>
      <c r="K7" s="97"/>
      <c r="L7" s="97"/>
      <c r="M7" s="97"/>
      <c r="N7" s="97"/>
      <c r="O7" s="97"/>
      <c r="P7" s="97"/>
      <c r="Q7" s="97"/>
      <c r="R7" s="97"/>
      <c r="S7" s="97"/>
      <c r="T7" s="98"/>
      <c r="U7" s="98"/>
    </row>
    <row r="8" spans="1:21">
      <c r="A8" s="98"/>
      <c r="B8" s="99"/>
      <c r="C8" s="97"/>
      <c r="D8" s="97"/>
      <c r="E8" s="97"/>
      <c r="F8" s="97"/>
      <c r="G8" s="97"/>
      <c r="H8" s="97"/>
      <c r="I8" s="97"/>
      <c r="J8" s="97"/>
      <c r="K8" s="97"/>
      <c r="L8" s="97"/>
      <c r="M8" s="97"/>
      <c r="N8" s="97"/>
      <c r="O8" s="97"/>
      <c r="P8" s="97"/>
      <c r="Q8" s="97"/>
      <c r="R8" s="97"/>
      <c r="S8" s="97"/>
      <c r="T8" s="98"/>
      <c r="U8" s="98"/>
    </row>
    <row r="9" spans="1:21">
      <c r="A9" s="98"/>
      <c r="B9" s="99"/>
      <c r="C9" s="97"/>
      <c r="D9" s="97"/>
      <c r="E9" s="97"/>
      <c r="F9" s="97"/>
      <c r="G9" s="97"/>
      <c r="H9" s="97"/>
      <c r="I9" s="97"/>
      <c r="J9" s="97"/>
      <c r="K9" s="97"/>
      <c r="L9" s="97"/>
      <c r="M9" s="97"/>
      <c r="N9" s="97"/>
      <c r="O9" s="97"/>
      <c r="P9" s="97"/>
      <c r="Q9" s="97"/>
      <c r="R9" s="97"/>
      <c r="S9" s="97"/>
      <c r="T9" s="98"/>
      <c r="U9" s="98"/>
    </row>
    <row r="10" spans="1:21" s="95" customFormat="1" ht="58.5" customHeight="1">
      <c r="A10" s="96"/>
      <c r="B10" s="97"/>
      <c r="C10" s="322" t="s">
        <v>233</v>
      </c>
      <c r="D10" s="323"/>
      <c r="E10" s="323"/>
      <c r="F10" s="323"/>
      <c r="G10" s="323"/>
      <c r="H10" s="323"/>
      <c r="I10" s="323"/>
      <c r="J10" s="323"/>
      <c r="K10" s="323"/>
      <c r="L10" s="323"/>
      <c r="M10" s="323"/>
      <c r="N10" s="323"/>
      <c r="O10" s="323"/>
      <c r="P10" s="323"/>
      <c r="Q10" s="256"/>
      <c r="R10" s="256"/>
      <c r="S10" s="256"/>
      <c r="T10" s="96"/>
      <c r="U10" s="96"/>
    </row>
    <row r="11" spans="1:21" s="95" customFormat="1" ht="58.5" customHeight="1">
      <c r="A11" s="96"/>
      <c r="B11" s="97"/>
      <c r="C11" s="322"/>
      <c r="D11" s="323"/>
      <c r="E11" s="323"/>
      <c r="F11" s="323"/>
      <c r="G11" s="323"/>
      <c r="H11" s="323"/>
      <c r="I11" s="323"/>
      <c r="J11" s="323"/>
      <c r="K11" s="323"/>
      <c r="L11" s="323"/>
      <c r="M11" s="323"/>
      <c r="N11" s="323"/>
      <c r="O11" s="323"/>
      <c r="P11" s="323"/>
      <c r="Q11" s="256"/>
      <c r="R11" s="256"/>
      <c r="S11" s="256"/>
      <c r="T11" s="96"/>
      <c r="U11" s="96"/>
    </row>
    <row r="13" spans="1:21" ht="31.5" customHeight="1">
      <c r="I13" s="257"/>
      <c r="J13" s="93"/>
    </row>
    <row r="14" spans="1:21" ht="31.5" customHeight="1" thickBot="1">
      <c r="D14" s="324" t="s">
        <v>234</v>
      </c>
      <c r="E14" s="324"/>
      <c r="F14" s="324"/>
      <c r="G14" s="324"/>
      <c r="H14" s="324"/>
      <c r="I14" s="94"/>
      <c r="J14" s="93"/>
    </row>
    <row r="15" spans="1:21" s="88" customFormat="1" ht="47.25">
      <c r="B15" s="70"/>
      <c r="C15" s="92" t="s">
        <v>235</v>
      </c>
      <c r="D15" s="325" t="s">
        <v>236</v>
      </c>
      <c r="E15" s="325"/>
      <c r="F15" s="325" t="s">
        <v>237</v>
      </c>
      <c r="G15" s="325"/>
      <c r="H15" s="258" t="s">
        <v>238</v>
      </c>
      <c r="I15" s="91" t="s">
        <v>239</v>
      </c>
      <c r="J15" s="258" t="s">
        <v>240</v>
      </c>
      <c r="K15" s="90" t="s">
        <v>241</v>
      </c>
      <c r="L15" s="90" t="s">
        <v>55</v>
      </c>
      <c r="M15" s="90" t="s">
        <v>28</v>
      </c>
      <c r="N15" s="90" t="s">
        <v>242</v>
      </c>
      <c r="O15" s="90" t="s">
        <v>243</v>
      </c>
      <c r="P15" s="90" t="s">
        <v>244</v>
      </c>
      <c r="Q15" s="90" t="s">
        <v>245</v>
      </c>
      <c r="R15" s="90" t="s">
        <v>246</v>
      </c>
      <c r="S15" s="90" t="s">
        <v>247</v>
      </c>
      <c r="T15" s="89" t="s">
        <v>248</v>
      </c>
    </row>
    <row r="16" spans="1:21" s="70" customFormat="1" ht="48" thickBot="1">
      <c r="C16" s="87" t="s">
        <v>249</v>
      </c>
      <c r="D16" s="86" t="s">
        <v>250</v>
      </c>
      <c r="E16" s="84" t="s">
        <v>251</v>
      </c>
      <c r="F16" s="84" t="s">
        <v>252</v>
      </c>
      <c r="G16" s="84" t="s">
        <v>253</v>
      </c>
      <c r="H16" s="85" t="s">
        <v>254</v>
      </c>
      <c r="I16" s="85" t="s">
        <v>255</v>
      </c>
      <c r="J16" s="85" t="s">
        <v>256</v>
      </c>
      <c r="K16" s="84" t="s">
        <v>257</v>
      </c>
      <c r="L16" s="84" t="s">
        <v>258</v>
      </c>
      <c r="M16" s="84" t="s">
        <v>259</v>
      </c>
      <c r="N16" s="84" t="s">
        <v>260</v>
      </c>
      <c r="O16" s="85" t="s">
        <v>261</v>
      </c>
      <c r="P16" s="84" t="s">
        <v>251</v>
      </c>
      <c r="Q16" s="84" t="s">
        <v>262</v>
      </c>
      <c r="R16" s="83" t="s">
        <v>263</v>
      </c>
      <c r="S16" s="83" t="s">
        <v>264</v>
      </c>
      <c r="T16" s="82"/>
    </row>
    <row r="17" spans="1:20">
      <c r="D17" s="81"/>
      <c r="E17" s="326" t="s">
        <v>265</v>
      </c>
      <c r="F17" s="327"/>
      <c r="G17" s="327"/>
      <c r="H17" s="327"/>
      <c r="I17" s="327"/>
      <c r="J17" s="327"/>
      <c r="K17" s="327"/>
      <c r="L17" s="327"/>
      <c r="M17" s="327"/>
      <c r="N17" s="327"/>
      <c r="O17" s="327"/>
      <c r="P17" s="327"/>
      <c r="Q17" s="327"/>
      <c r="R17" s="327"/>
      <c r="S17" s="327"/>
      <c r="T17" s="327"/>
    </row>
    <row r="18" spans="1:20" ht="31.5">
      <c r="A18" s="333" t="s">
        <v>266</v>
      </c>
      <c r="B18" s="334" t="s">
        <v>267</v>
      </c>
      <c r="C18" s="74" t="s">
        <v>268</v>
      </c>
      <c r="D18" s="254" t="s">
        <v>269</v>
      </c>
      <c r="E18" s="254" t="s">
        <v>269</v>
      </c>
      <c r="F18" s="254" t="s">
        <v>269</v>
      </c>
      <c r="G18" s="254" t="s">
        <v>269</v>
      </c>
      <c r="H18" s="254" t="s">
        <v>270</v>
      </c>
      <c r="I18" s="254" t="s">
        <v>269</v>
      </c>
      <c r="J18" s="254" t="s">
        <v>270</v>
      </c>
      <c r="K18" s="254" t="s">
        <v>269</v>
      </c>
      <c r="L18" s="254" t="s">
        <v>270</v>
      </c>
      <c r="M18" s="255"/>
      <c r="N18" s="254" t="s">
        <v>270</v>
      </c>
      <c r="O18" s="255" t="s">
        <v>269</v>
      </c>
      <c r="P18" s="254" t="s">
        <v>269</v>
      </c>
      <c r="Q18" s="254" t="s">
        <v>270</v>
      </c>
      <c r="R18" s="254" t="s">
        <v>270</v>
      </c>
      <c r="S18" s="254" t="s">
        <v>269</v>
      </c>
      <c r="T18" s="79"/>
    </row>
    <row r="19" spans="1:20" ht="31.5">
      <c r="A19" s="333"/>
      <c r="B19" s="334"/>
      <c r="C19" s="74" t="s">
        <v>271</v>
      </c>
      <c r="D19" s="254" t="s">
        <v>269</v>
      </c>
      <c r="E19" s="254" t="s">
        <v>269</v>
      </c>
      <c r="F19" s="254" t="s">
        <v>269</v>
      </c>
      <c r="G19" s="254" t="s">
        <v>269</v>
      </c>
      <c r="H19" s="254" t="s">
        <v>270</v>
      </c>
      <c r="I19" s="254" t="s">
        <v>270</v>
      </c>
      <c r="J19" s="254" t="s">
        <v>270</v>
      </c>
      <c r="K19" s="254" t="s">
        <v>270</v>
      </c>
      <c r="L19" s="254" t="s">
        <v>270</v>
      </c>
      <c r="M19" s="255"/>
      <c r="N19" s="254" t="s">
        <v>270</v>
      </c>
      <c r="O19" s="255" t="s">
        <v>269</v>
      </c>
      <c r="P19" s="254" t="s">
        <v>269</v>
      </c>
      <c r="Q19" s="254" t="s">
        <v>269</v>
      </c>
      <c r="R19" s="254" t="s">
        <v>270</v>
      </c>
      <c r="S19" s="254" t="s">
        <v>270</v>
      </c>
      <c r="T19" s="79"/>
    </row>
    <row r="20" spans="1:20" ht="78" customHeight="1">
      <c r="A20" s="333"/>
      <c r="B20" s="329" t="s">
        <v>272</v>
      </c>
      <c r="C20" s="74" t="s">
        <v>273</v>
      </c>
      <c r="D20" s="255"/>
      <c r="E20" s="255"/>
      <c r="F20" s="255"/>
      <c r="G20" s="255"/>
      <c r="H20" s="255"/>
      <c r="I20" s="255"/>
      <c r="J20" s="254" t="s">
        <v>270</v>
      </c>
      <c r="K20" s="255"/>
      <c r="L20" s="255"/>
      <c r="M20" s="255"/>
      <c r="N20" s="255"/>
      <c r="O20" s="255"/>
      <c r="P20" s="255"/>
      <c r="Q20" s="255"/>
      <c r="R20" s="255"/>
      <c r="S20" s="255"/>
      <c r="T20" s="73"/>
    </row>
    <row r="21" spans="1:20" ht="78" customHeight="1">
      <c r="A21" s="333"/>
      <c r="B21" s="329"/>
      <c r="C21" s="74" t="s">
        <v>274</v>
      </c>
      <c r="D21" s="255"/>
      <c r="E21" s="255"/>
      <c r="F21" s="255"/>
      <c r="G21" s="255"/>
      <c r="H21" s="255"/>
      <c r="I21" s="255"/>
      <c r="J21" s="254" t="s">
        <v>270</v>
      </c>
      <c r="K21" s="255"/>
      <c r="L21" s="255"/>
      <c r="M21" s="255"/>
      <c r="N21" s="255"/>
      <c r="O21" s="255"/>
      <c r="P21" s="255"/>
      <c r="Q21" s="255"/>
      <c r="R21" s="255"/>
      <c r="S21" s="255"/>
      <c r="T21" s="73"/>
    </row>
    <row r="22" spans="1:20" ht="78" customHeight="1">
      <c r="A22" s="333"/>
      <c r="B22" s="329"/>
      <c r="C22" s="74" t="s">
        <v>275</v>
      </c>
      <c r="D22" s="255"/>
      <c r="E22" s="255"/>
      <c r="F22" s="255"/>
      <c r="G22" s="255"/>
      <c r="H22" s="255"/>
      <c r="I22" s="255"/>
      <c r="J22" s="254" t="s">
        <v>270</v>
      </c>
      <c r="K22" s="255"/>
      <c r="L22" s="255"/>
      <c r="M22" s="255"/>
      <c r="N22" s="255"/>
      <c r="O22" s="255"/>
      <c r="P22" s="255"/>
      <c r="Q22" s="255"/>
      <c r="R22" s="255"/>
      <c r="S22" s="255"/>
      <c r="T22" s="73"/>
    </row>
    <row r="23" spans="1:20">
      <c r="A23" s="333"/>
      <c r="B23" s="329" t="s">
        <v>129</v>
      </c>
      <c r="C23" s="74" t="s">
        <v>276</v>
      </c>
      <c r="D23" s="255"/>
      <c r="E23" s="255"/>
      <c r="F23" s="255"/>
      <c r="G23" s="255"/>
      <c r="H23" s="255"/>
      <c r="I23" s="255"/>
      <c r="J23" s="254" t="s">
        <v>269</v>
      </c>
      <c r="K23" s="255"/>
      <c r="L23" s="255"/>
      <c r="M23" s="255"/>
      <c r="N23" s="255"/>
      <c r="O23" s="255"/>
      <c r="P23" s="255"/>
      <c r="Q23" s="255"/>
      <c r="R23" s="255"/>
      <c r="S23" s="255"/>
      <c r="T23" s="73"/>
    </row>
    <row r="24" spans="1:20">
      <c r="A24" s="333"/>
      <c r="B24" s="329"/>
      <c r="C24" s="74" t="s">
        <v>277</v>
      </c>
      <c r="D24" s="255"/>
      <c r="E24" s="255"/>
      <c r="F24" s="255"/>
      <c r="G24" s="255"/>
      <c r="H24" s="255"/>
      <c r="I24" s="255"/>
      <c r="J24" s="254" t="s">
        <v>269</v>
      </c>
      <c r="K24" s="255"/>
      <c r="L24" s="255"/>
      <c r="M24" s="255"/>
      <c r="N24" s="255"/>
      <c r="O24" s="255"/>
      <c r="P24" s="255"/>
      <c r="Q24" s="255"/>
      <c r="R24" s="255"/>
      <c r="S24" s="255"/>
      <c r="T24" s="73"/>
    </row>
    <row r="25" spans="1:20" ht="31.5">
      <c r="A25" s="333"/>
      <c r="B25" s="329"/>
      <c r="C25" s="74" t="s">
        <v>278</v>
      </c>
      <c r="D25" s="255"/>
      <c r="E25" s="255"/>
      <c r="F25" s="255"/>
      <c r="G25" s="255"/>
      <c r="H25" s="255"/>
      <c r="I25" s="255"/>
      <c r="J25" s="254" t="s">
        <v>269</v>
      </c>
      <c r="K25" s="255"/>
      <c r="L25" s="255"/>
      <c r="M25" s="255"/>
      <c r="N25" s="255"/>
      <c r="O25" s="255"/>
      <c r="P25" s="255"/>
      <c r="Q25" s="255"/>
      <c r="R25" s="255"/>
      <c r="S25" s="255"/>
      <c r="T25" s="73"/>
    </row>
    <row r="26" spans="1:20">
      <c r="A26" s="333"/>
      <c r="B26" s="329"/>
      <c r="C26" s="74" t="s">
        <v>279</v>
      </c>
      <c r="D26" s="255"/>
      <c r="E26" s="255"/>
      <c r="F26" s="255"/>
      <c r="G26" s="255"/>
      <c r="H26" s="255"/>
      <c r="I26" s="255"/>
      <c r="J26" s="254" t="s">
        <v>269</v>
      </c>
      <c r="K26" s="255"/>
      <c r="L26" s="255"/>
      <c r="M26" s="255"/>
      <c r="N26" s="255"/>
      <c r="O26" s="255"/>
      <c r="P26" s="255"/>
      <c r="Q26" s="255"/>
      <c r="R26" s="255"/>
      <c r="S26" s="255"/>
      <c r="T26" s="73"/>
    </row>
    <row r="27" spans="1:20" ht="31.5">
      <c r="A27" s="333"/>
      <c r="B27" s="329"/>
      <c r="C27" s="74" t="s">
        <v>280</v>
      </c>
      <c r="D27" s="255"/>
      <c r="E27" s="255"/>
      <c r="F27" s="255"/>
      <c r="G27" s="255"/>
      <c r="H27" s="255"/>
      <c r="I27" s="255"/>
      <c r="J27" s="254" t="s">
        <v>269</v>
      </c>
      <c r="K27" s="255"/>
      <c r="L27" s="255"/>
      <c r="M27" s="255"/>
      <c r="N27" s="255"/>
      <c r="O27" s="255"/>
      <c r="P27" s="255"/>
      <c r="Q27" s="255"/>
      <c r="R27" s="255"/>
      <c r="S27" s="255"/>
      <c r="T27" s="73"/>
    </row>
    <row r="28" spans="1:20" ht="31.5">
      <c r="A28" s="333"/>
      <c r="B28" s="329"/>
      <c r="C28" s="74" t="s">
        <v>281</v>
      </c>
      <c r="D28" s="255"/>
      <c r="E28" s="255"/>
      <c r="F28" s="255"/>
      <c r="G28" s="255"/>
      <c r="H28" s="255"/>
      <c r="I28" s="255"/>
      <c r="J28" s="254" t="s">
        <v>269</v>
      </c>
      <c r="K28" s="255"/>
      <c r="L28" s="255"/>
      <c r="M28" s="255"/>
      <c r="N28" s="255"/>
      <c r="O28" s="255"/>
      <c r="P28" s="255"/>
      <c r="Q28" s="255"/>
      <c r="R28" s="255"/>
      <c r="S28" s="255"/>
      <c r="T28" s="73"/>
    </row>
    <row r="29" spans="1:20" ht="131.25" customHeight="1">
      <c r="A29" s="333"/>
      <c r="B29" s="329"/>
      <c r="C29" s="74" t="s">
        <v>282</v>
      </c>
      <c r="D29" s="255"/>
      <c r="E29" s="255"/>
      <c r="F29" s="255"/>
      <c r="G29" s="255"/>
      <c r="H29" s="255"/>
      <c r="I29" s="255"/>
      <c r="J29" s="254" t="s">
        <v>269</v>
      </c>
      <c r="K29" s="255"/>
      <c r="L29" s="255"/>
      <c r="M29" s="255"/>
      <c r="N29" s="255"/>
      <c r="O29" s="255"/>
      <c r="P29" s="255"/>
      <c r="Q29" s="255"/>
      <c r="R29" s="255"/>
      <c r="S29" s="255"/>
      <c r="T29" s="73"/>
    </row>
    <row r="30" spans="1:20" ht="47.25">
      <c r="A30" s="333"/>
      <c r="B30" s="329"/>
      <c r="C30" s="74" t="s">
        <v>283</v>
      </c>
      <c r="D30" s="255"/>
      <c r="E30" s="255"/>
      <c r="F30" s="255"/>
      <c r="G30" s="255"/>
      <c r="H30" s="255"/>
      <c r="I30" s="255"/>
      <c r="J30" s="254" t="s">
        <v>269</v>
      </c>
      <c r="K30" s="255"/>
      <c r="L30" s="255"/>
      <c r="M30" s="255"/>
      <c r="N30" s="255"/>
      <c r="O30" s="255"/>
      <c r="P30" s="255"/>
      <c r="Q30" s="255"/>
      <c r="R30" s="255"/>
      <c r="S30" s="255"/>
      <c r="T30" s="73"/>
    </row>
    <row r="31" spans="1:20" ht="47.25">
      <c r="A31" s="333"/>
      <c r="B31" s="329"/>
      <c r="C31" s="74" t="s">
        <v>284</v>
      </c>
      <c r="D31" s="255"/>
      <c r="E31" s="255"/>
      <c r="F31" s="255"/>
      <c r="G31" s="255"/>
      <c r="H31" s="255"/>
      <c r="I31" s="255"/>
      <c r="J31" s="254" t="s">
        <v>269</v>
      </c>
      <c r="K31" s="255"/>
      <c r="L31" s="255"/>
      <c r="M31" s="255"/>
      <c r="N31" s="255"/>
      <c r="O31" s="255"/>
      <c r="P31" s="255"/>
      <c r="Q31" s="255"/>
      <c r="R31" s="255"/>
      <c r="S31" s="255"/>
      <c r="T31" s="73"/>
    </row>
    <row r="32" spans="1:20" ht="31.5">
      <c r="A32" s="333"/>
      <c r="B32" s="329"/>
      <c r="C32" s="74" t="s">
        <v>285</v>
      </c>
      <c r="D32" s="255"/>
      <c r="E32" s="255"/>
      <c r="F32" s="255"/>
      <c r="G32" s="255"/>
      <c r="H32" s="255"/>
      <c r="I32" s="255"/>
      <c r="J32" s="254" t="s">
        <v>269</v>
      </c>
      <c r="K32" s="255"/>
      <c r="L32" s="255"/>
      <c r="M32" s="255"/>
      <c r="N32" s="255"/>
      <c r="O32" s="255"/>
      <c r="P32" s="255"/>
      <c r="Q32" s="255"/>
      <c r="R32" s="255"/>
      <c r="S32" s="255"/>
      <c r="T32" s="73"/>
    </row>
    <row r="33" spans="1:20" ht="47.25">
      <c r="A33" s="335" t="s">
        <v>286</v>
      </c>
      <c r="B33" s="336" t="s">
        <v>272</v>
      </c>
      <c r="C33" s="74" t="s">
        <v>287</v>
      </c>
      <c r="D33" s="255"/>
      <c r="E33" s="255"/>
      <c r="F33" s="255"/>
      <c r="G33" s="255"/>
      <c r="H33" s="255"/>
      <c r="I33" s="255"/>
      <c r="J33" s="254" t="s">
        <v>270</v>
      </c>
      <c r="K33" s="255"/>
      <c r="L33" s="255"/>
      <c r="M33" s="255"/>
      <c r="N33" s="254" t="s">
        <v>270</v>
      </c>
      <c r="O33" s="255"/>
      <c r="P33" s="255"/>
      <c r="Q33" s="255"/>
      <c r="R33" s="255"/>
      <c r="S33" s="255"/>
      <c r="T33" s="73"/>
    </row>
    <row r="34" spans="1:20" ht="54.75" customHeight="1">
      <c r="A34" s="335"/>
      <c r="B34" s="336"/>
      <c r="C34" s="74" t="s">
        <v>288</v>
      </c>
      <c r="D34" s="255"/>
      <c r="E34" s="255"/>
      <c r="F34" s="255"/>
      <c r="G34" s="255"/>
      <c r="H34" s="255"/>
      <c r="I34" s="255"/>
      <c r="J34" s="254" t="s">
        <v>269</v>
      </c>
      <c r="K34" s="255"/>
      <c r="L34" s="255"/>
      <c r="M34" s="255"/>
      <c r="N34" s="254" t="s">
        <v>269</v>
      </c>
      <c r="O34" s="255"/>
      <c r="P34" s="255"/>
      <c r="Q34" s="255"/>
      <c r="R34" s="255"/>
      <c r="S34" s="255"/>
      <c r="T34" s="73"/>
    </row>
    <row r="35" spans="1:20" ht="31.5">
      <c r="A35" s="335"/>
      <c r="B35" s="336"/>
      <c r="C35" s="74" t="s">
        <v>289</v>
      </c>
      <c r="D35" s="255"/>
      <c r="E35" s="255"/>
      <c r="F35" s="255"/>
      <c r="G35" s="255"/>
      <c r="H35" s="255"/>
      <c r="I35" s="255"/>
      <c r="J35" s="254" t="s">
        <v>269</v>
      </c>
      <c r="K35" s="255"/>
      <c r="L35" s="255"/>
      <c r="M35" s="255"/>
      <c r="N35" s="254" t="s">
        <v>270</v>
      </c>
      <c r="O35" s="255"/>
      <c r="P35" s="255"/>
      <c r="Q35" s="255"/>
      <c r="R35" s="255"/>
      <c r="S35" s="255"/>
      <c r="T35" s="73"/>
    </row>
    <row r="36" spans="1:20" ht="31.5">
      <c r="A36" s="335"/>
      <c r="B36" s="336"/>
      <c r="C36" s="74" t="s">
        <v>290</v>
      </c>
      <c r="D36" s="255"/>
      <c r="E36" s="255"/>
      <c r="F36" s="255"/>
      <c r="G36" s="255"/>
      <c r="H36" s="255"/>
      <c r="I36" s="255"/>
      <c r="J36" s="254" t="s">
        <v>269</v>
      </c>
      <c r="K36" s="255"/>
      <c r="L36" s="255"/>
      <c r="M36" s="255"/>
      <c r="N36" s="254" t="s">
        <v>269</v>
      </c>
      <c r="O36" s="255"/>
      <c r="P36" s="255"/>
      <c r="Q36" s="255"/>
      <c r="R36" s="255"/>
      <c r="S36" s="255"/>
      <c r="T36" s="73"/>
    </row>
    <row r="37" spans="1:20" ht="102.75" customHeight="1">
      <c r="A37" s="335"/>
      <c r="B37" s="253" t="s">
        <v>129</v>
      </c>
      <c r="C37" s="74" t="s">
        <v>291</v>
      </c>
      <c r="D37" s="255"/>
      <c r="E37" s="255"/>
      <c r="F37" s="255"/>
      <c r="G37" s="255"/>
      <c r="H37" s="255"/>
      <c r="I37" s="255"/>
      <c r="J37" s="254" t="s">
        <v>269</v>
      </c>
      <c r="K37" s="255"/>
      <c r="L37" s="255"/>
      <c r="M37" s="255"/>
      <c r="N37" s="255"/>
      <c r="O37" s="255"/>
      <c r="P37" s="255"/>
      <c r="Q37" s="255"/>
      <c r="R37" s="255"/>
      <c r="S37" s="255"/>
      <c r="T37" s="73"/>
    </row>
    <row r="38" spans="1:20">
      <c r="A38" s="328" t="s">
        <v>292</v>
      </c>
      <c r="B38" s="329" t="s">
        <v>272</v>
      </c>
      <c r="C38" s="74" t="s">
        <v>293</v>
      </c>
      <c r="D38" s="255"/>
      <c r="E38" s="255"/>
      <c r="F38" s="255"/>
      <c r="G38" s="255"/>
      <c r="H38" s="255"/>
      <c r="I38" s="255"/>
      <c r="J38" s="254" t="s">
        <v>270</v>
      </c>
      <c r="K38" s="255"/>
      <c r="L38" s="255"/>
      <c r="M38" s="255"/>
      <c r="N38" s="255"/>
      <c r="O38" s="255"/>
      <c r="P38" s="254" t="s">
        <v>269</v>
      </c>
      <c r="Q38" s="255"/>
      <c r="R38" s="255"/>
      <c r="S38" s="255"/>
      <c r="T38" s="79"/>
    </row>
    <row r="39" spans="1:20" ht="31.5">
      <c r="A39" s="328"/>
      <c r="B39" s="329"/>
      <c r="C39" s="74" t="s">
        <v>294</v>
      </c>
      <c r="D39" s="255"/>
      <c r="E39" s="255"/>
      <c r="F39" s="255"/>
      <c r="G39" s="255"/>
      <c r="H39" s="255"/>
      <c r="I39" s="255"/>
      <c r="J39" s="254" t="s">
        <v>269</v>
      </c>
      <c r="K39" s="255"/>
      <c r="L39" s="255"/>
      <c r="M39" s="255"/>
      <c r="N39" s="255"/>
      <c r="O39" s="255"/>
      <c r="P39" s="254" t="s">
        <v>269</v>
      </c>
      <c r="Q39" s="255"/>
      <c r="R39" s="255"/>
      <c r="S39" s="255"/>
      <c r="T39" s="73"/>
    </row>
    <row r="40" spans="1:20" ht="31.5">
      <c r="A40" s="328"/>
      <c r="B40" s="253" t="s">
        <v>129</v>
      </c>
      <c r="C40" s="74" t="s">
        <v>295</v>
      </c>
      <c r="D40" s="255"/>
      <c r="E40" s="255"/>
      <c r="F40" s="255"/>
      <c r="G40" s="255"/>
      <c r="H40" s="255"/>
      <c r="I40" s="255"/>
      <c r="J40" s="254" t="s">
        <v>269</v>
      </c>
      <c r="K40" s="255"/>
      <c r="L40" s="255"/>
      <c r="M40" s="255"/>
      <c r="N40" s="255"/>
      <c r="O40" s="255"/>
      <c r="P40" s="254" t="s">
        <v>269</v>
      </c>
      <c r="Q40" s="255"/>
      <c r="R40" s="255"/>
      <c r="S40" s="255"/>
      <c r="T40" s="73"/>
    </row>
    <row r="41" spans="1:20" ht="31.5">
      <c r="A41" s="328"/>
      <c r="B41" s="330" t="s">
        <v>296</v>
      </c>
      <c r="C41" s="74" t="s">
        <v>297</v>
      </c>
      <c r="D41" s="255"/>
      <c r="E41" s="255"/>
      <c r="F41" s="255"/>
      <c r="G41" s="255"/>
      <c r="H41" s="255"/>
      <c r="I41" s="255"/>
      <c r="J41" s="255"/>
      <c r="K41" s="255"/>
      <c r="L41" s="255"/>
      <c r="M41" s="255"/>
      <c r="N41" s="255"/>
      <c r="O41" s="254" t="s">
        <v>270</v>
      </c>
      <c r="P41" s="255"/>
      <c r="Q41" s="255"/>
      <c r="R41" s="255"/>
      <c r="S41" s="255"/>
      <c r="T41" s="73"/>
    </row>
    <row r="42" spans="1:20" ht="47.25">
      <c r="A42" s="328"/>
      <c r="B42" s="331"/>
      <c r="C42" s="74" t="s">
        <v>298</v>
      </c>
      <c r="D42" s="255"/>
      <c r="E42" s="255"/>
      <c r="F42" s="255"/>
      <c r="G42" s="255"/>
      <c r="H42" s="255"/>
      <c r="I42" s="255"/>
      <c r="J42" s="255"/>
      <c r="K42" s="255"/>
      <c r="L42" s="255"/>
      <c r="M42" s="255"/>
      <c r="N42" s="255"/>
      <c r="O42" s="254" t="s">
        <v>269</v>
      </c>
      <c r="P42" s="255"/>
      <c r="Q42" s="255"/>
      <c r="R42" s="255"/>
      <c r="S42" s="255"/>
      <c r="T42" s="73"/>
    </row>
    <row r="43" spans="1:20">
      <c r="A43" s="328"/>
      <c r="B43" s="253" t="s">
        <v>267</v>
      </c>
      <c r="C43" s="74" t="s">
        <v>299</v>
      </c>
      <c r="D43" s="254" t="s">
        <v>270</v>
      </c>
      <c r="E43" s="254" t="s">
        <v>269</v>
      </c>
      <c r="F43" s="255"/>
      <c r="G43" s="255"/>
      <c r="H43" s="255"/>
      <c r="I43" s="255"/>
      <c r="J43" s="254" t="s">
        <v>270</v>
      </c>
      <c r="K43" s="255"/>
      <c r="L43" s="255"/>
      <c r="M43" s="255"/>
      <c r="N43" s="255"/>
      <c r="O43" s="255"/>
      <c r="P43" s="254" t="s">
        <v>270</v>
      </c>
      <c r="Q43" s="255"/>
      <c r="R43" s="255"/>
      <c r="S43" s="255"/>
      <c r="T43" s="73"/>
    </row>
    <row r="44" spans="1:20" ht="63">
      <c r="A44" s="332" t="s">
        <v>300</v>
      </c>
      <c r="B44" s="254" t="s">
        <v>296</v>
      </c>
      <c r="C44" s="74" t="s">
        <v>301</v>
      </c>
      <c r="D44" s="254" t="s">
        <v>269</v>
      </c>
      <c r="E44" s="254" t="s">
        <v>269</v>
      </c>
      <c r="F44" s="255"/>
      <c r="G44" s="255"/>
      <c r="H44" s="255"/>
      <c r="I44" s="255"/>
      <c r="J44" s="254" t="s">
        <v>269</v>
      </c>
      <c r="K44" s="255"/>
      <c r="L44" s="255"/>
      <c r="M44" s="254" t="s">
        <v>270</v>
      </c>
      <c r="N44" s="255"/>
      <c r="O44" s="255"/>
      <c r="P44" s="254" t="s">
        <v>269</v>
      </c>
      <c r="Q44" s="255"/>
      <c r="R44" s="255"/>
      <c r="S44" s="255"/>
      <c r="T44" s="79" t="s">
        <v>302</v>
      </c>
    </row>
    <row r="45" spans="1:20" ht="31.5">
      <c r="A45" s="332"/>
      <c r="B45" s="329" t="s">
        <v>272</v>
      </c>
      <c r="C45" s="74" t="s">
        <v>303</v>
      </c>
      <c r="D45" s="254" t="s">
        <v>269</v>
      </c>
      <c r="E45" s="254" t="s">
        <v>269</v>
      </c>
      <c r="F45" s="255"/>
      <c r="G45" s="255"/>
      <c r="H45" s="255"/>
      <c r="I45" s="255"/>
      <c r="J45" s="254" t="s">
        <v>269</v>
      </c>
      <c r="K45" s="255"/>
      <c r="L45" s="255"/>
      <c r="M45" s="255"/>
      <c r="N45" s="255"/>
      <c r="O45" s="255"/>
      <c r="P45" s="254" t="s">
        <v>269</v>
      </c>
      <c r="Q45" s="255"/>
      <c r="R45" s="255"/>
      <c r="S45" s="255"/>
      <c r="T45" s="73"/>
    </row>
    <row r="46" spans="1:20" ht="63">
      <c r="A46" s="332"/>
      <c r="B46" s="329"/>
      <c r="C46" s="75" t="s">
        <v>304</v>
      </c>
      <c r="D46" s="255"/>
      <c r="E46" s="255"/>
      <c r="F46" s="255"/>
      <c r="G46" s="255"/>
      <c r="H46" s="255"/>
      <c r="I46" s="255"/>
      <c r="J46" s="254" t="s">
        <v>269</v>
      </c>
      <c r="K46" s="255"/>
      <c r="L46" s="255"/>
      <c r="M46" s="255"/>
      <c r="N46" s="254" t="s">
        <v>269</v>
      </c>
      <c r="O46" s="255"/>
      <c r="P46" s="255"/>
      <c r="Q46" s="255"/>
      <c r="R46" s="255"/>
      <c r="S46" s="255"/>
      <c r="T46" s="73"/>
    </row>
    <row r="47" spans="1:20" ht="30.75" customHeight="1">
      <c r="A47" s="332"/>
      <c r="B47" s="253" t="s">
        <v>129</v>
      </c>
      <c r="C47" s="245" t="s">
        <v>305</v>
      </c>
      <c r="D47" s="254" t="s">
        <v>269</v>
      </c>
      <c r="E47" s="254" t="s">
        <v>269</v>
      </c>
      <c r="F47" s="255"/>
      <c r="G47" s="255"/>
      <c r="H47" s="255"/>
      <c r="I47" s="255"/>
      <c r="J47" s="254" t="s">
        <v>269</v>
      </c>
      <c r="K47" s="255"/>
      <c r="L47" s="255"/>
      <c r="M47" s="255"/>
      <c r="N47" s="255"/>
      <c r="O47" s="255"/>
      <c r="P47" s="254" t="s">
        <v>269</v>
      </c>
      <c r="Q47" s="255"/>
      <c r="R47" s="255"/>
      <c r="S47" s="255"/>
      <c r="T47" s="73"/>
    </row>
    <row r="48" spans="1:20" ht="110.25" customHeight="1">
      <c r="A48" s="338" t="s">
        <v>306</v>
      </c>
      <c r="B48" s="334" t="s">
        <v>307</v>
      </c>
      <c r="C48" s="74" t="s">
        <v>308</v>
      </c>
      <c r="D48" s="254" t="s">
        <v>270</v>
      </c>
      <c r="E48" s="254" t="s">
        <v>270</v>
      </c>
      <c r="F48" s="255"/>
      <c r="G48" s="255"/>
      <c r="H48" s="254" t="s">
        <v>270</v>
      </c>
      <c r="I48" s="254" t="s">
        <v>270</v>
      </c>
      <c r="J48" s="254" t="s">
        <v>270</v>
      </c>
      <c r="K48" s="254" t="s">
        <v>270</v>
      </c>
      <c r="L48" s="254" t="s">
        <v>270</v>
      </c>
      <c r="M48" s="254" t="s">
        <v>270</v>
      </c>
      <c r="N48" s="254" t="s">
        <v>270</v>
      </c>
      <c r="O48" s="255"/>
      <c r="P48" s="254" t="s">
        <v>269</v>
      </c>
      <c r="Q48" s="254" t="s">
        <v>270</v>
      </c>
      <c r="R48" s="254" t="s">
        <v>270</v>
      </c>
      <c r="S48" s="254" t="s">
        <v>270</v>
      </c>
      <c r="T48" s="73"/>
    </row>
    <row r="49" spans="1:20">
      <c r="A49" s="339"/>
      <c r="B49" s="334"/>
      <c r="C49" s="74" t="s">
        <v>309</v>
      </c>
      <c r="D49" s="254" t="s">
        <v>270</v>
      </c>
      <c r="E49" s="254" t="s">
        <v>270</v>
      </c>
      <c r="F49" s="255"/>
      <c r="G49" s="255"/>
      <c r="H49" s="254" t="s">
        <v>270</v>
      </c>
      <c r="I49" s="254" t="s">
        <v>270</v>
      </c>
      <c r="J49" s="254" t="s">
        <v>270</v>
      </c>
      <c r="K49" s="254" t="s">
        <v>270</v>
      </c>
      <c r="L49" s="254" t="s">
        <v>270</v>
      </c>
      <c r="M49" s="254" t="s">
        <v>270</v>
      </c>
      <c r="N49" s="254" t="s">
        <v>270</v>
      </c>
      <c r="O49" s="255"/>
      <c r="P49" s="254" t="s">
        <v>269</v>
      </c>
      <c r="Q49" s="254" t="s">
        <v>270</v>
      </c>
      <c r="R49" s="254" t="s">
        <v>270</v>
      </c>
      <c r="S49" s="254" t="s">
        <v>270</v>
      </c>
      <c r="T49" s="73"/>
    </row>
    <row r="50" spans="1:20">
      <c r="A50" s="339"/>
      <c r="B50" s="334"/>
      <c r="C50" s="74" t="s">
        <v>310</v>
      </c>
      <c r="D50" s="254" t="s">
        <v>270</v>
      </c>
      <c r="E50" s="254" t="s">
        <v>270</v>
      </c>
      <c r="F50" s="255"/>
      <c r="G50" s="255"/>
      <c r="H50" s="254" t="s">
        <v>270</v>
      </c>
      <c r="I50" s="254" t="s">
        <v>270</v>
      </c>
      <c r="J50" s="254" t="s">
        <v>270</v>
      </c>
      <c r="K50" s="254" t="s">
        <v>270</v>
      </c>
      <c r="L50" s="254" t="s">
        <v>270</v>
      </c>
      <c r="M50" s="254" t="s">
        <v>270</v>
      </c>
      <c r="N50" s="254" t="s">
        <v>270</v>
      </c>
      <c r="O50" s="255"/>
      <c r="P50" s="254" t="s">
        <v>269</v>
      </c>
      <c r="Q50" s="254" t="s">
        <v>270</v>
      </c>
      <c r="R50" s="254" t="s">
        <v>269</v>
      </c>
      <c r="S50" s="254" t="s">
        <v>270</v>
      </c>
      <c r="T50" s="73"/>
    </row>
    <row r="51" spans="1:20">
      <c r="A51" s="339"/>
      <c r="B51" s="334"/>
      <c r="C51" s="74" t="s">
        <v>311</v>
      </c>
      <c r="D51" s="254" t="s">
        <v>270</v>
      </c>
      <c r="E51" s="254" t="s">
        <v>270</v>
      </c>
      <c r="F51" s="255"/>
      <c r="G51" s="255"/>
      <c r="H51" s="254" t="s">
        <v>270</v>
      </c>
      <c r="I51" s="254" t="s">
        <v>270</v>
      </c>
      <c r="J51" s="254" t="s">
        <v>270</v>
      </c>
      <c r="K51" s="254" t="s">
        <v>270</v>
      </c>
      <c r="L51" s="254" t="s">
        <v>270</v>
      </c>
      <c r="M51" s="254" t="s">
        <v>270</v>
      </c>
      <c r="N51" s="254" t="s">
        <v>270</v>
      </c>
      <c r="O51" s="255"/>
      <c r="P51" s="254" t="s">
        <v>269</v>
      </c>
      <c r="Q51" s="254" t="s">
        <v>270</v>
      </c>
      <c r="R51" s="254" t="s">
        <v>269</v>
      </c>
      <c r="S51" s="254" t="s">
        <v>270</v>
      </c>
      <c r="T51" s="73"/>
    </row>
    <row r="52" spans="1:20" ht="47.25">
      <c r="A52" s="339"/>
      <c r="B52" s="334"/>
      <c r="C52" s="74" t="s">
        <v>312</v>
      </c>
      <c r="D52" s="254" t="s">
        <v>270</v>
      </c>
      <c r="E52" s="254" t="s">
        <v>270</v>
      </c>
      <c r="F52" s="255"/>
      <c r="G52" s="255"/>
      <c r="H52" s="254" t="s">
        <v>270</v>
      </c>
      <c r="I52" s="254" t="s">
        <v>270</v>
      </c>
      <c r="J52" s="254" t="s">
        <v>270</v>
      </c>
      <c r="K52" s="254" t="s">
        <v>270</v>
      </c>
      <c r="L52" s="254" t="s">
        <v>270</v>
      </c>
      <c r="M52" s="254" t="s">
        <v>270</v>
      </c>
      <c r="N52" s="254" t="s">
        <v>270</v>
      </c>
      <c r="O52" s="255"/>
      <c r="P52" s="254" t="s">
        <v>269</v>
      </c>
      <c r="Q52" s="254" t="s">
        <v>270</v>
      </c>
      <c r="R52" s="254" t="s">
        <v>270</v>
      </c>
      <c r="S52" s="254" t="s">
        <v>270</v>
      </c>
      <c r="T52" s="73"/>
    </row>
    <row r="53" spans="1:20" ht="31.5">
      <c r="A53" s="339"/>
      <c r="B53" s="334"/>
      <c r="C53" s="74" t="s">
        <v>313</v>
      </c>
      <c r="D53" s="254" t="s">
        <v>270</v>
      </c>
      <c r="E53" s="254" t="s">
        <v>270</v>
      </c>
      <c r="F53" s="255"/>
      <c r="G53" s="255"/>
      <c r="H53" s="254" t="s">
        <v>270</v>
      </c>
      <c r="I53" s="254" t="s">
        <v>270</v>
      </c>
      <c r="J53" s="254" t="s">
        <v>270</v>
      </c>
      <c r="K53" s="254" t="s">
        <v>270</v>
      </c>
      <c r="L53" s="254" t="s">
        <v>270</v>
      </c>
      <c r="M53" s="254" t="s">
        <v>270</v>
      </c>
      <c r="N53" s="254" t="s">
        <v>270</v>
      </c>
      <c r="O53" s="255"/>
      <c r="P53" s="254" t="s">
        <v>269</v>
      </c>
      <c r="Q53" s="254" t="s">
        <v>270</v>
      </c>
      <c r="R53" s="254" t="s">
        <v>270</v>
      </c>
      <c r="S53" s="254" t="s">
        <v>270</v>
      </c>
      <c r="T53" s="73"/>
    </row>
    <row r="54" spans="1:20">
      <c r="A54" s="339"/>
      <c r="B54" s="334"/>
      <c r="C54" s="74" t="s">
        <v>314</v>
      </c>
      <c r="D54" s="254" t="s">
        <v>270</v>
      </c>
      <c r="E54" s="254" t="s">
        <v>269</v>
      </c>
      <c r="F54" s="255"/>
      <c r="G54" s="255"/>
      <c r="H54" s="254" t="s">
        <v>270</v>
      </c>
      <c r="I54" s="254" t="s">
        <v>270</v>
      </c>
      <c r="J54" s="254" t="s">
        <v>270</v>
      </c>
      <c r="K54" s="254" t="s">
        <v>270</v>
      </c>
      <c r="L54" s="254" t="s">
        <v>270</v>
      </c>
      <c r="M54" s="254" t="s">
        <v>270</v>
      </c>
      <c r="N54" s="254" t="s">
        <v>270</v>
      </c>
      <c r="O54" s="255"/>
      <c r="P54" s="254" t="s">
        <v>269</v>
      </c>
      <c r="Q54" s="254" t="s">
        <v>270</v>
      </c>
      <c r="R54" s="254" t="s">
        <v>270</v>
      </c>
      <c r="S54" s="254" t="s">
        <v>269</v>
      </c>
      <c r="T54" s="73"/>
    </row>
    <row r="55" spans="1:20">
      <c r="A55" s="339"/>
      <c r="B55" s="334"/>
      <c r="C55" s="74" t="s">
        <v>315</v>
      </c>
      <c r="D55" s="254" t="s">
        <v>270</v>
      </c>
      <c r="E55" s="254" t="s">
        <v>269</v>
      </c>
      <c r="F55" s="255"/>
      <c r="G55" s="255"/>
      <c r="H55" s="254" t="s">
        <v>270</v>
      </c>
      <c r="I55" s="254" t="s">
        <v>270</v>
      </c>
      <c r="J55" s="254" t="s">
        <v>270</v>
      </c>
      <c r="K55" s="254" t="s">
        <v>270</v>
      </c>
      <c r="L55" s="254" t="s">
        <v>270</v>
      </c>
      <c r="M55" s="254" t="s">
        <v>270</v>
      </c>
      <c r="N55" s="254" t="s">
        <v>270</v>
      </c>
      <c r="O55" s="255"/>
      <c r="P55" s="254" t="s">
        <v>269</v>
      </c>
      <c r="Q55" s="254" t="s">
        <v>270</v>
      </c>
      <c r="R55" s="254" t="s">
        <v>270</v>
      </c>
      <c r="S55" s="254" t="s">
        <v>270</v>
      </c>
      <c r="T55" s="73"/>
    </row>
    <row r="56" spans="1:20" ht="47.25">
      <c r="A56" s="339"/>
      <c r="B56" s="334"/>
      <c r="C56" s="74" t="s">
        <v>316</v>
      </c>
      <c r="D56" s="254" t="s">
        <v>270</v>
      </c>
      <c r="E56" s="254" t="s">
        <v>269</v>
      </c>
      <c r="F56" s="255"/>
      <c r="G56" s="255"/>
      <c r="H56" s="254" t="s">
        <v>270</v>
      </c>
      <c r="I56" s="254" t="s">
        <v>270</v>
      </c>
      <c r="J56" s="254" t="s">
        <v>269</v>
      </c>
      <c r="K56" s="254" t="s">
        <v>269</v>
      </c>
      <c r="L56" s="254" t="s">
        <v>270</v>
      </c>
      <c r="M56" s="254" t="s">
        <v>269</v>
      </c>
      <c r="N56" s="254" t="s">
        <v>270</v>
      </c>
      <c r="O56" s="255"/>
      <c r="P56" s="254" t="s">
        <v>269</v>
      </c>
      <c r="Q56" s="254" t="s">
        <v>270</v>
      </c>
      <c r="R56" s="254" t="s">
        <v>270</v>
      </c>
      <c r="S56" s="254" t="s">
        <v>269</v>
      </c>
      <c r="T56" s="73"/>
    </row>
    <row r="57" spans="1:20" ht="47.25">
      <c r="A57" s="339"/>
      <c r="B57" s="334"/>
      <c r="C57" s="80" t="s">
        <v>317</v>
      </c>
      <c r="D57" s="255"/>
      <c r="E57" s="255"/>
      <c r="F57" s="255"/>
      <c r="G57" s="255"/>
      <c r="H57" s="255"/>
      <c r="I57" s="255"/>
      <c r="J57" s="255"/>
      <c r="K57" s="255"/>
      <c r="L57" s="255"/>
      <c r="M57" s="255"/>
      <c r="N57" s="255" t="s">
        <v>269</v>
      </c>
      <c r="O57" s="255"/>
      <c r="P57" s="255"/>
      <c r="Q57" s="255"/>
      <c r="R57" s="255"/>
      <c r="S57" s="255"/>
      <c r="T57" s="73"/>
    </row>
    <row r="58" spans="1:20" ht="31.5">
      <c r="A58" s="339"/>
      <c r="B58" s="254" t="s">
        <v>272</v>
      </c>
      <c r="C58" s="74" t="s">
        <v>318</v>
      </c>
      <c r="D58" s="254" t="s">
        <v>269</v>
      </c>
      <c r="E58" s="254" t="s">
        <v>269</v>
      </c>
      <c r="F58" s="255"/>
      <c r="G58" s="255"/>
      <c r="H58" s="255"/>
      <c r="I58" s="255"/>
      <c r="J58" s="254" t="s">
        <v>270</v>
      </c>
      <c r="K58" s="254" t="s">
        <v>269</v>
      </c>
      <c r="L58" s="254" t="s">
        <v>270</v>
      </c>
      <c r="M58" s="255"/>
      <c r="N58" s="255"/>
      <c r="O58" s="255"/>
      <c r="P58" s="255"/>
      <c r="Q58" s="255"/>
      <c r="R58" s="255"/>
      <c r="S58" s="255"/>
      <c r="T58" s="79" t="s">
        <v>319</v>
      </c>
    </row>
    <row r="59" spans="1:20" ht="31.5">
      <c r="A59" s="340"/>
      <c r="B59" s="254" t="s">
        <v>129</v>
      </c>
      <c r="C59" s="74" t="s">
        <v>318</v>
      </c>
      <c r="D59" s="254" t="s">
        <v>269</v>
      </c>
      <c r="E59" s="254" t="s">
        <v>269</v>
      </c>
      <c r="F59" s="255"/>
      <c r="G59" s="255"/>
      <c r="H59" s="255"/>
      <c r="I59" s="255"/>
      <c r="J59" s="254" t="s">
        <v>269</v>
      </c>
      <c r="K59" s="254" t="s">
        <v>269</v>
      </c>
      <c r="L59" s="254" t="s">
        <v>270</v>
      </c>
      <c r="M59" s="255"/>
      <c r="N59" s="255"/>
      <c r="O59" s="255"/>
      <c r="P59" s="255"/>
      <c r="Q59" s="255"/>
      <c r="R59" s="255"/>
      <c r="S59" s="255"/>
      <c r="T59" s="73"/>
    </row>
    <row r="60" spans="1:20" ht="63" customHeight="1">
      <c r="A60" s="341" t="s">
        <v>320</v>
      </c>
      <c r="B60" s="253" t="s">
        <v>272</v>
      </c>
      <c r="C60" s="74" t="s">
        <v>321</v>
      </c>
      <c r="D60" s="78" t="s">
        <v>269</v>
      </c>
      <c r="E60" s="254" t="s">
        <v>269</v>
      </c>
      <c r="F60" s="255"/>
      <c r="G60" s="255"/>
      <c r="H60" s="255"/>
      <c r="I60" s="255"/>
      <c r="J60" s="254" t="s">
        <v>269</v>
      </c>
      <c r="K60" s="255"/>
      <c r="L60" s="255"/>
      <c r="M60" s="255"/>
      <c r="N60" s="255"/>
      <c r="O60" s="255"/>
      <c r="P60" s="255"/>
      <c r="Q60" s="255"/>
      <c r="R60" s="255"/>
      <c r="S60" s="255"/>
      <c r="T60" s="73"/>
    </row>
    <row r="61" spans="1:20" ht="49.5" customHeight="1">
      <c r="A61" s="341"/>
      <c r="B61" s="253" t="s">
        <v>129</v>
      </c>
      <c r="C61" s="74" t="s">
        <v>322</v>
      </c>
      <c r="D61" s="78" t="s">
        <v>269</v>
      </c>
      <c r="E61" s="254" t="s">
        <v>269</v>
      </c>
      <c r="F61" s="255"/>
      <c r="G61" s="255"/>
      <c r="H61" s="255"/>
      <c r="I61" s="255"/>
      <c r="J61" s="254" t="s">
        <v>269</v>
      </c>
      <c r="K61" s="255"/>
      <c r="L61" s="255"/>
      <c r="M61" s="255"/>
      <c r="N61" s="255"/>
      <c r="O61" s="255"/>
      <c r="P61" s="255"/>
      <c r="Q61" s="255"/>
      <c r="R61" s="255"/>
      <c r="S61" s="255"/>
      <c r="T61" s="73"/>
    </row>
    <row r="62" spans="1:20">
      <c r="A62" s="341"/>
      <c r="B62" s="334" t="s">
        <v>323</v>
      </c>
      <c r="C62" s="74" t="s">
        <v>324</v>
      </c>
      <c r="D62" s="254" t="s">
        <v>269</v>
      </c>
      <c r="E62" s="254" t="s">
        <v>269</v>
      </c>
      <c r="F62" s="255"/>
      <c r="G62" s="255"/>
      <c r="H62" s="255"/>
      <c r="I62" s="255"/>
      <c r="J62" s="255"/>
      <c r="K62" s="255"/>
      <c r="L62" s="255"/>
      <c r="M62" s="255"/>
      <c r="N62" s="255"/>
      <c r="O62" s="255"/>
      <c r="P62" s="255"/>
      <c r="Q62" s="255"/>
      <c r="R62" s="255"/>
      <c r="S62" s="255"/>
      <c r="T62" s="73"/>
    </row>
    <row r="63" spans="1:20" ht="48" customHeight="1">
      <c r="A63" s="341"/>
      <c r="B63" s="334"/>
      <c r="C63" s="74" t="s">
        <v>325</v>
      </c>
      <c r="D63" s="255"/>
      <c r="E63" s="254" t="s">
        <v>269</v>
      </c>
      <c r="F63" s="255"/>
      <c r="G63" s="255"/>
      <c r="H63" s="255"/>
      <c r="I63" s="255"/>
      <c r="J63" s="255"/>
      <c r="K63" s="255"/>
      <c r="L63" s="255"/>
      <c r="M63" s="255"/>
      <c r="N63" s="254" t="s">
        <v>270</v>
      </c>
      <c r="O63" s="255"/>
      <c r="P63" s="255"/>
      <c r="Q63" s="255"/>
      <c r="R63" s="255"/>
      <c r="S63" s="255"/>
      <c r="T63" s="73"/>
    </row>
    <row r="64" spans="1:20" ht="59.25" customHeight="1">
      <c r="A64" s="341"/>
      <c r="B64" s="254" t="s">
        <v>326</v>
      </c>
      <c r="C64" s="74" t="s">
        <v>327</v>
      </c>
      <c r="D64" s="254" t="s">
        <v>270</v>
      </c>
      <c r="E64" s="254" t="s">
        <v>269</v>
      </c>
      <c r="F64" s="255"/>
      <c r="G64" s="255"/>
      <c r="H64" s="254" t="s">
        <v>269</v>
      </c>
      <c r="I64" s="254" t="s">
        <v>270</v>
      </c>
      <c r="J64" s="254" t="s">
        <v>270</v>
      </c>
      <c r="K64" s="254" t="s">
        <v>270</v>
      </c>
      <c r="L64" s="254" t="s">
        <v>270</v>
      </c>
      <c r="M64" s="254" t="s">
        <v>270</v>
      </c>
      <c r="N64" s="254" t="s">
        <v>270</v>
      </c>
      <c r="O64" s="255"/>
      <c r="P64" s="254" t="s">
        <v>269</v>
      </c>
      <c r="Q64" s="254" t="s">
        <v>270</v>
      </c>
      <c r="R64" s="254" t="s">
        <v>270</v>
      </c>
      <c r="S64" s="254" t="s">
        <v>270</v>
      </c>
      <c r="T64" s="77" t="s">
        <v>328</v>
      </c>
    </row>
    <row r="65" spans="1:20" ht="31.5" customHeight="1">
      <c r="A65" s="342" t="s">
        <v>329</v>
      </c>
      <c r="B65" s="329" t="s">
        <v>272</v>
      </c>
      <c r="C65" s="74" t="s">
        <v>330</v>
      </c>
      <c r="D65" s="254" t="s">
        <v>269</v>
      </c>
      <c r="E65" s="254" t="s">
        <v>269</v>
      </c>
      <c r="F65" s="76"/>
      <c r="G65" s="76"/>
      <c r="H65" s="255"/>
      <c r="I65" s="255"/>
      <c r="J65" s="254" t="s">
        <v>270</v>
      </c>
      <c r="K65" s="255"/>
      <c r="L65" s="255"/>
      <c r="M65" s="255"/>
      <c r="N65" s="255"/>
      <c r="O65" s="255"/>
      <c r="P65" s="255"/>
      <c r="Q65" s="255"/>
      <c r="R65" s="255"/>
      <c r="S65" s="255"/>
      <c r="T65" s="73"/>
    </row>
    <row r="66" spans="1:20" ht="63" customHeight="1">
      <c r="A66" s="343"/>
      <c r="B66" s="329"/>
      <c r="C66" s="74" t="s">
        <v>331</v>
      </c>
      <c r="D66" s="254" t="s">
        <v>270</v>
      </c>
      <c r="E66" s="254" t="s">
        <v>270</v>
      </c>
      <c r="F66" s="255"/>
      <c r="G66" s="255"/>
      <c r="H66" s="255"/>
      <c r="I66" s="255"/>
      <c r="J66" s="254" t="s">
        <v>270</v>
      </c>
      <c r="K66" s="255"/>
      <c r="L66" s="255"/>
      <c r="M66" s="255"/>
      <c r="N66" s="255"/>
      <c r="O66" s="255"/>
      <c r="P66" s="254" t="s">
        <v>270</v>
      </c>
      <c r="Q66" s="255"/>
      <c r="R66" s="255"/>
      <c r="S66" s="255"/>
      <c r="T66" s="344" t="s">
        <v>332</v>
      </c>
    </row>
    <row r="67" spans="1:20" ht="31.5">
      <c r="A67" s="343"/>
      <c r="B67" s="329"/>
      <c r="C67" s="74" t="s">
        <v>333</v>
      </c>
      <c r="D67" s="254" t="s">
        <v>270</v>
      </c>
      <c r="E67" s="254" t="s">
        <v>270</v>
      </c>
      <c r="F67" s="255"/>
      <c r="G67" s="255"/>
      <c r="H67" s="255"/>
      <c r="I67" s="255"/>
      <c r="J67" s="254" t="s">
        <v>270</v>
      </c>
      <c r="K67" s="255"/>
      <c r="L67" s="255"/>
      <c r="M67" s="255"/>
      <c r="N67" s="255"/>
      <c r="O67" s="255"/>
      <c r="P67" s="254" t="s">
        <v>269</v>
      </c>
      <c r="Q67" s="255"/>
      <c r="R67" s="255"/>
      <c r="S67" s="255"/>
      <c r="T67" s="345"/>
    </row>
    <row r="68" spans="1:20" ht="31.5">
      <c r="A68" s="343"/>
      <c r="B68" s="329" t="s">
        <v>129</v>
      </c>
      <c r="C68" s="74" t="s">
        <v>334</v>
      </c>
      <c r="D68" s="254" t="s">
        <v>269</v>
      </c>
      <c r="E68" s="254" t="s">
        <v>269</v>
      </c>
      <c r="F68" s="255"/>
      <c r="G68" s="255"/>
      <c r="H68" s="255"/>
      <c r="I68" s="255"/>
      <c r="J68" s="254" t="s">
        <v>269</v>
      </c>
      <c r="K68" s="255"/>
      <c r="L68" s="255"/>
      <c r="M68" s="255"/>
      <c r="N68" s="255"/>
      <c r="O68" s="255"/>
      <c r="P68" s="255"/>
      <c r="Q68" s="255"/>
      <c r="R68" s="255"/>
      <c r="S68" s="255"/>
      <c r="T68" s="73"/>
    </row>
    <row r="69" spans="1:20" ht="78.75">
      <c r="A69" s="343"/>
      <c r="B69" s="329"/>
      <c r="C69" s="74" t="s">
        <v>335</v>
      </c>
      <c r="D69" s="254" t="s">
        <v>269</v>
      </c>
      <c r="E69" s="254" t="s">
        <v>269</v>
      </c>
      <c r="F69" s="255"/>
      <c r="G69" s="255"/>
      <c r="H69" s="255"/>
      <c r="I69" s="255"/>
      <c r="J69" s="254" t="s">
        <v>269</v>
      </c>
      <c r="K69" s="255"/>
      <c r="L69" s="255"/>
      <c r="M69" s="255"/>
      <c r="N69" s="255"/>
      <c r="O69" s="255"/>
      <c r="P69" s="255"/>
      <c r="Q69" s="255"/>
      <c r="R69" s="255"/>
      <c r="S69" s="255"/>
      <c r="T69" s="73"/>
    </row>
    <row r="70" spans="1:20" ht="47.25">
      <c r="A70" s="343"/>
      <c r="B70" s="329"/>
      <c r="C70" s="75" t="s">
        <v>336</v>
      </c>
      <c r="D70" s="255"/>
      <c r="E70" s="255"/>
      <c r="F70" s="255"/>
      <c r="G70" s="255"/>
      <c r="H70" s="255"/>
      <c r="I70" s="255"/>
      <c r="J70" s="254" t="s">
        <v>269</v>
      </c>
      <c r="K70" s="255"/>
      <c r="L70" s="255"/>
      <c r="M70" s="255"/>
      <c r="N70" s="255"/>
      <c r="O70" s="255"/>
      <c r="P70" s="255"/>
      <c r="Q70" s="255"/>
      <c r="R70" s="255"/>
      <c r="S70" s="255"/>
      <c r="T70" s="73"/>
    </row>
    <row r="71" spans="1:20" ht="31.5">
      <c r="A71" s="343"/>
      <c r="B71" s="329"/>
      <c r="C71" s="74" t="s">
        <v>337</v>
      </c>
      <c r="D71" s="254" t="s">
        <v>270</v>
      </c>
      <c r="E71" s="254" t="s">
        <v>270</v>
      </c>
      <c r="F71" s="255"/>
      <c r="G71" s="255"/>
      <c r="H71" s="255"/>
      <c r="I71" s="255"/>
      <c r="J71" s="254" t="s">
        <v>269</v>
      </c>
      <c r="K71" s="255"/>
      <c r="L71" s="255"/>
      <c r="M71" s="255"/>
      <c r="N71" s="255"/>
      <c r="O71" s="255"/>
      <c r="P71" s="254" t="s">
        <v>270</v>
      </c>
      <c r="Q71" s="255"/>
      <c r="R71" s="255"/>
      <c r="S71" s="255"/>
      <c r="T71" s="73"/>
    </row>
    <row r="72" spans="1:20" ht="31.5">
      <c r="A72" s="343"/>
      <c r="B72" s="334" t="s">
        <v>296</v>
      </c>
      <c r="C72" s="74" t="s">
        <v>338</v>
      </c>
      <c r="D72" s="254" t="s">
        <v>269</v>
      </c>
      <c r="E72" s="254" t="s">
        <v>269</v>
      </c>
      <c r="F72" s="255"/>
      <c r="G72" s="255"/>
      <c r="H72" s="255"/>
      <c r="I72" s="255"/>
      <c r="J72" s="255"/>
      <c r="K72" s="255"/>
      <c r="L72" s="255"/>
      <c r="M72" s="255"/>
      <c r="N72" s="254" t="s">
        <v>270</v>
      </c>
      <c r="O72" s="255"/>
      <c r="P72" s="255"/>
      <c r="Q72" s="255"/>
      <c r="R72" s="255"/>
      <c r="S72" s="255"/>
      <c r="T72" s="73"/>
    </row>
    <row r="73" spans="1:20" ht="47.25">
      <c r="A73" s="343"/>
      <c r="B73" s="334"/>
      <c r="C73" s="74" t="s">
        <v>339</v>
      </c>
      <c r="D73" s="255"/>
      <c r="E73" s="255"/>
      <c r="F73" s="255"/>
      <c r="G73" s="255"/>
      <c r="H73" s="255"/>
      <c r="I73" s="255"/>
      <c r="J73" s="255"/>
      <c r="K73" s="255"/>
      <c r="L73" s="255"/>
      <c r="M73" s="255"/>
      <c r="N73" s="255"/>
      <c r="O73" s="255"/>
      <c r="P73" s="255"/>
      <c r="Q73" s="254" t="s">
        <v>270</v>
      </c>
      <c r="R73" s="255"/>
      <c r="S73" s="255"/>
      <c r="T73" s="73"/>
    </row>
    <row r="74" spans="1:20" ht="31.5">
      <c r="A74" s="343"/>
      <c r="B74" s="334"/>
      <c r="C74" s="74" t="s">
        <v>340</v>
      </c>
      <c r="D74" s="255"/>
      <c r="E74" s="255"/>
      <c r="F74" s="254" t="s">
        <v>269</v>
      </c>
      <c r="G74" s="254" t="s">
        <v>270</v>
      </c>
      <c r="H74" s="255"/>
      <c r="I74" s="255"/>
      <c r="J74" s="255"/>
      <c r="K74" s="255"/>
      <c r="L74" s="255"/>
      <c r="M74" s="255"/>
      <c r="N74" s="255"/>
      <c r="O74" s="255"/>
      <c r="P74" s="255"/>
      <c r="Q74" s="255"/>
      <c r="R74" s="255"/>
      <c r="S74" s="254" t="s">
        <v>269</v>
      </c>
      <c r="T74" s="73"/>
    </row>
    <row r="75" spans="1:20" ht="63">
      <c r="A75" s="343"/>
      <c r="B75" s="334"/>
      <c r="C75" s="74" t="s">
        <v>341</v>
      </c>
      <c r="D75" s="254" t="s">
        <v>270</v>
      </c>
      <c r="E75" s="255"/>
      <c r="F75" s="255"/>
      <c r="G75" s="255"/>
      <c r="H75" s="255"/>
      <c r="I75" s="255"/>
      <c r="J75" s="255"/>
      <c r="K75" s="255"/>
      <c r="L75" s="255"/>
      <c r="M75" s="255"/>
      <c r="N75" s="255"/>
      <c r="O75" s="255"/>
      <c r="P75" s="255"/>
      <c r="Q75" s="255"/>
      <c r="R75" s="254" t="s">
        <v>270</v>
      </c>
      <c r="S75" s="255"/>
      <c r="T75" s="73"/>
    </row>
    <row r="76" spans="1:20" ht="31.5" customHeight="1">
      <c r="A76" s="343"/>
      <c r="B76" s="72" t="s">
        <v>342</v>
      </c>
      <c r="C76" s="330" t="s">
        <v>343</v>
      </c>
      <c r="D76" s="255"/>
      <c r="E76" s="337"/>
      <c r="F76" s="337"/>
      <c r="G76" s="337"/>
      <c r="H76" s="254" t="s">
        <v>269</v>
      </c>
      <c r="I76" s="337"/>
      <c r="J76" s="347"/>
      <c r="K76" s="337"/>
      <c r="L76" s="337"/>
      <c r="M76" s="337"/>
      <c r="N76" s="337"/>
      <c r="O76" s="337"/>
      <c r="P76" s="337"/>
      <c r="Q76" s="337"/>
      <c r="R76" s="337"/>
      <c r="S76" s="337"/>
      <c r="T76" s="346"/>
    </row>
    <row r="77" spans="1:20" ht="157.5">
      <c r="A77" s="343"/>
      <c r="B77" s="254" t="s">
        <v>344</v>
      </c>
      <c r="C77" s="331"/>
      <c r="D77" s="255"/>
      <c r="E77" s="337"/>
      <c r="F77" s="337"/>
      <c r="G77" s="337"/>
      <c r="H77" s="254" t="s">
        <v>269</v>
      </c>
      <c r="I77" s="337"/>
      <c r="J77" s="348"/>
      <c r="K77" s="337"/>
      <c r="L77" s="337"/>
      <c r="M77" s="337"/>
      <c r="N77" s="337"/>
      <c r="O77" s="337"/>
      <c r="P77" s="337"/>
      <c r="Q77" s="337"/>
      <c r="R77" s="337"/>
      <c r="S77" s="337"/>
      <c r="T77" s="346"/>
    </row>
    <row r="99" spans="1:19" s="71" customFormat="1">
      <c r="A99" s="69" t="s">
        <v>270</v>
      </c>
      <c r="C99" s="70"/>
      <c r="D99" s="70"/>
      <c r="E99" s="70"/>
      <c r="F99" s="70"/>
      <c r="G99" s="70"/>
      <c r="H99" s="70"/>
      <c r="I99" s="70"/>
      <c r="J99" s="70"/>
      <c r="K99" s="70"/>
      <c r="L99" s="70"/>
      <c r="M99" s="70"/>
      <c r="N99" s="70"/>
      <c r="O99" s="70"/>
      <c r="P99" s="70"/>
      <c r="Q99" s="70"/>
      <c r="R99" s="70"/>
      <c r="S99" s="70"/>
    </row>
    <row r="100" spans="1:19" s="71" customFormat="1">
      <c r="A100" s="69" t="s">
        <v>269</v>
      </c>
      <c r="C100" s="70"/>
      <c r="D100" s="70"/>
      <c r="E100" s="70"/>
      <c r="F100" s="70"/>
      <c r="G100" s="70"/>
      <c r="H100" s="70"/>
      <c r="I100" s="70"/>
      <c r="J100" s="70"/>
      <c r="K100" s="70"/>
      <c r="L100" s="70"/>
      <c r="M100" s="70"/>
      <c r="N100" s="70"/>
      <c r="O100" s="70"/>
      <c r="P100" s="70"/>
      <c r="Q100" s="70"/>
      <c r="R100" s="70"/>
      <c r="S100" s="70"/>
    </row>
  </sheetData>
  <mergeCells count="41">
    <mergeCell ref="T66:T67"/>
    <mergeCell ref="B68:B71"/>
    <mergeCell ref="B72:B75"/>
    <mergeCell ref="C76:C77"/>
    <mergeCell ref="E76:E77"/>
    <mergeCell ref="F76:F77"/>
    <mergeCell ref="G76:G77"/>
    <mergeCell ref="T76:T77"/>
    <mergeCell ref="L76:L77"/>
    <mergeCell ref="M76:M77"/>
    <mergeCell ref="N76:N77"/>
    <mergeCell ref="O76:O77"/>
    <mergeCell ref="P76:P77"/>
    <mergeCell ref="Q76:Q77"/>
    <mergeCell ref="I76:I77"/>
    <mergeCell ref="J76:J77"/>
    <mergeCell ref="K76:K77"/>
    <mergeCell ref="R76:R77"/>
    <mergeCell ref="S76:S77"/>
    <mergeCell ref="A48:A59"/>
    <mergeCell ref="B48:B57"/>
    <mergeCell ref="A60:A64"/>
    <mergeCell ref="B62:B63"/>
    <mergeCell ref="A65:A77"/>
    <mergeCell ref="B65:B67"/>
    <mergeCell ref="A18:A32"/>
    <mergeCell ref="B18:B19"/>
    <mergeCell ref="B20:B22"/>
    <mergeCell ref="B23:B32"/>
    <mergeCell ref="A33:A37"/>
    <mergeCell ref="B33:B36"/>
    <mergeCell ref="A38:A43"/>
    <mergeCell ref="B38:B39"/>
    <mergeCell ref="B41:B42"/>
    <mergeCell ref="A44:A47"/>
    <mergeCell ref="B45:B46"/>
    <mergeCell ref="C10:P11"/>
    <mergeCell ref="D14:H14"/>
    <mergeCell ref="D15:E15"/>
    <mergeCell ref="F15:G15"/>
    <mergeCell ref="E17:T17"/>
  </mergeCells>
  <conditionalFormatting sqref="D18:G19 P18:S19 I18:L19 N18:N19 J20:J40 J43:J47 D43:E43 E44 D45:E45">
    <cfRule type="containsText" dxfId="158" priority="113" operator="containsText" text="NO">
      <formula>NOT(ISERROR(SEARCH("NO",D18)))</formula>
    </cfRule>
    <cfRule type="containsText" dxfId="157" priority="114" operator="containsText" text="SI">
      <formula>NOT(ISERROR(SEARCH("SI",D18)))</formula>
    </cfRule>
  </conditionalFormatting>
  <conditionalFormatting sqref="P38:P40">
    <cfRule type="containsText" dxfId="156" priority="111" operator="containsText" text="NO">
      <formula>NOT(ISERROR(SEARCH("NO",P38)))</formula>
    </cfRule>
    <cfRule type="containsText" dxfId="155" priority="112" operator="containsText" text="SI">
      <formula>NOT(ISERROR(SEARCH("SI",P38)))</formula>
    </cfRule>
  </conditionalFormatting>
  <conditionalFormatting sqref="N33:N35">
    <cfRule type="containsText" dxfId="154" priority="109" operator="containsText" text="NO">
      <formula>NOT(ISERROR(SEARCH("NO",N33)))</formula>
    </cfRule>
    <cfRule type="containsText" dxfId="153" priority="110" operator="containsText" text="SI">
      <formula>NOT(ISERROR(SEARCH("SI",N33)))</formula>
    </cfRule>
  </conditionalFormatting>
  <conditionalFormatting sqref="P43:P45">
    <cfRule type="containsText" dxfId="152" priority="105" operator="containsText" text="NO">
      <formula>NOT(ISERROR(SEARCH("NO",P43)))</formula>
    </cfRule>
    <cfRule type="containsText" dxfId="151" priority="106" operator="containsText" text="SI">
      <formula>NOT(ISERROR(SEARCH("SI",P43)))</formula>
    </cfRule>
  </conditionalFormatting>
  <conditionalFormatting sqref="O41:O42">
    <cfRule type="containsText" dxfId="150" priority="107" operator="containsText" text="NO">
      <formula>NOT(ISERROR(SEARCH("NO",O41)))</formula>
    </cfRule>
    <cfRule type="containsText" dxfId="149" priority="108" operator="containsText" text="SI">
      <formula>NOT(ISERROR(SEARCH("SI",O41)))</formula>
    </cfRule>
  </conditionalFormatting>
  <conditionalFormatting sqref="N46">
    <cfRule type="containsText" dxfId="148" priority="101" operator="containsText" text="NO">
      <formula>NOT(ISERROR(SEARCH("NO",N46)))</formula>
    </cfRule>
    <cfRule type="containsText" dxfId="147" priority="102" operator="containsText" text="SI">
      <formula>NOT(ISERROR(SEARCH("SI",N46)))</formula>
    </cfRule>
  </conditionalFormatting>
  <conditionalFormatting sqref="P47">
    <cfRule type="containsText" dxfId="146" priority="99" operator="containsText" text="NO">
      <formula>NOT(ISERROR(SEARCH("NO",P47)))</formula>
    </cfRule>
    <cfRule type="containsText" dxfId="145" priority="100" operator="containsText" text="SI">
      <formula>NOT(ISERROR(SEARCH("SI",P47)))</formula>
    </cfRule>
  </conditionalFormatting>
  <conditionalFormatting sqref="D48:E59 E47">
    <cfRule type="containsText" dxfId="144" priority="103" operator="containsText" text="NO">
      <formula>NOT(ISERROR(SEARCH("NO",D47)))</formula>
    </cfRule>
    <cfRule type="containsText" dxfId="143" priority="104" operator="containsText" text="SI">
      <formula>NOT(ISERROR(SEARCH("SI",D47)))</formula>
    </cfRule>
  </conditionalFormatting>
  <conditionalFormatting sqref="I48:N57 J58:J61">
    <cfRule type="containsText" dxfId="142" priority="97" operator="containsText" text="NO">
      <formula>NOT(ISERROR(SEARCH("NO",I48)))</formula>
    </cfRule>
    <cfRule type="containsText" dxfId="141" priority="98" operator="containsText" text="SI">
      <formula>NOT(ISERROR(SEARCH("SI",I48)))</formula>
    </cfRule>
  </conditionalFormatting>
  <conditionalFormatting sqref="P48:S56">
    <cfRule type="containsText" dxfId="140" priority="95" operator="containsText" text="NO">
      <formula>NOT(ISERROR(SEARCH("NO",P48)))</formula>
    </cfRule>
    <cfRule type="containsText" dxfId="139" priority="96" operator="containsText" text="SI">
      <formula>NOT(ISERROR(SEARCH("SI",P48)))</formula>
    </cfRule>
  </conditionalFormatting>
  <conditionalFormatting sqref="L58">
    <cfRule type="containsText" dxfId="138" priority="89" operator="containsText" text="NO">
      <formula>NOT(ISERROR(SEARCH("NO",L58)))</formula>
    </cfRule>
    <cfRule type="containsText" dxfId="137" priority="90" operator="containsText" text="SI">
      <formula>NOT(ISERROR(SEARCH("SI",L58)))</formula>
    </cfRule>
  </conditionalFormatting>
  <conditionalFormatting sqref="K58">
    <cfRule type="containsText" dxfId="136" priority="93" operator="containsText" text="NO">
      <formula>NOT(ISERROR(SEARCH("NO",K58)))</formula>
    </cfRule>
    <cfRule type="containsText" dxfId="135" priority="94" operator="containsText" text="SI">
      <formula>NOT(ISERROR(SEARCH("SI",K58)))</formula>
    </cfRule>
  </conditionalFormatting>
  <conditionalFormatting sqref="K59">
    <cfRule type="containsText" dxfId="134" priority="91" operator="containsText" text="NO">
      <formula>NOT(ISERROR(SEARCH("NO",K59)))</formula>
    </cfRule>
    <cfRule type="containsText" dxfId="133" priority="92" operator="containsText" text="SI">
      <formula>NOT(ISERROR(SEARCH("SI",K59)))</formula>
    </cfRule>
  </conditionalFormatting>
  <conditionalFormatting sqref="L59">
    <cfRule type="containsText" dxfId="132" priority="87" operator="containsText" text="NO">
      <formula>NOT(ISERROR(SEARCH("NO",L59)))</formula>
    </cfRule>
    <cfRule type="containsText" dxfId="131" priority="88" operator="containsText" text="SI">
      <formula>NOT(ISERROR(SEARCH("SI",L59)))</formula>
    </cfRule>
  </conditionalFormatting>
  <conditionalFormatting sqref="D62:E62">
    <cfRule type="containsText" dxfId="130" priority="83" operator="containsText" text="NO">
      <formula>NOT(ISERROR(SEARCH("NO",D62)))</formula>
    </cfRule>
    <cfRule type="containsText" dxfId="129" priority="84" operator="containsText" text="SI">
      <formula>NOT(ISERROR(SEARCH("SI",D62)))</formula>
    </cfRule>
  </conditionalFormatting>
  <conditionalFormatting sqref="E63">
    <cfRule type="containsText" dxfId="128" priority="81" operator="containsText" text="NO">
      <formula>NOT(ISERROR(SEARCH("NO",E63)))</formula>
    </cfRule>
    <cfRule type="containsText" dxfId="127" priority="82" operator="containsText" text="SI">
      <formula>NOT(ISERROR(SEARCH("SI",E63)))</formula>
    </cfRule>
  </conditionalFormatting>
  <conditionalFormatting sqref="E61">
    <cfRule type="containsText" dxfId="126" priority="85" operator="containsText" text="NO">
      <formula>NOT(ISERROR(SEARCH("NO",E61)))</formula>
    </cfRule>
    <cfRule type="containsText" dxfId="125" priority="86" operator="containsText" text="SI">
      <formula>NOT(ISERROR(SEARCH("SI",E61)))</formula>
    </cfRule>
  </conditionalFormatting>
  <conditionalFormatting sqref="N63">
    <cfRule type="containsText" dxfId="124" priority="79" operator="containsText" text="NO">
      <formula>NOT(ISERROR(SEARCH("NO",N63)))</formula>
    </cfRule>
    <cfRule type="containsText" dxfId="123" priority="80" operator="containsText" text="SI">
      <formula>NOT(ISERROR(SEARCH("SI",N63)))</formula>
    </cfRule>
  </conditionalFormatting>
  <conditionalFormatting sqref="D64:E64">
    <cfRule type="containsText" dxfId="122" priority="77" operator="containsText" text="NO">
      <formula>NOT(ISERROR(SEARCH("NO",D64)))</formula>
    </cfRule>
    <cfRule type="containsText" dxfId="121" priority="78" operator="containsText" text="SI">
      <formula>NOT(ISERROR(SEARCH("SI",D64)))</formula>
    </cfRule>
  </conditionalFormatting>
  <conditionalFormatting sqref="I64:J64 J65:J71">
    <cfRule type="containsText" dxfId="120" priority="75" operator="containsText" text="NO">
      <formula>NOT(ISERROR(SEARCH("NO",I64)))</formula>
    </cfRule>
    <cfRule type="containsText" dxfId="119" priority="76" operator="containsText" text="SI">
      <formula>NOT(ISERROR(SEARCH("SI",I64)))</formula>
    </cfRule>
  </conditionalFormatting>
  <conditionalFormatting sqref="K64">
    <cfRule type="containsText" dxfId="118" priority="73" operator="containsText" text="NO">
      <formula>NOT(ISERROR(SEARCH("NO",K64)))</formula>
    </cfRule>
    <cfRule type="containsText" dxfId="117" priority="74" operator="containsText" text="SI">
      <formula>NOT(ISERROR(SEARCH("SI",K64)))</formula>
    </cfRule>
  </conditionalFormatting>
  <conditionalFormatting sqref="L64">
    <cfRule type="containsText" dxfId="116" priority="71" operator="containsText" text="NO">
      <formula>NOT(ISERROR(SEARCH("NO",L64)))</formula>
    </cfRule>
    <cfRule type="containsText" dxfId="115" priority="72" operator="containsText" text="SI">
      <formula>NOT(ISERROR(SEARCH("SI",L64)))</formula>
    </cfRule>
  </conditionalFormatting>
  <conditionalFormatting sqref="M64">
    <cfRule type="containsText" dxfId="114" priority="69" operator="containsText" text="NO">
      <formula>NOT(ISERROR(SEARCH("NO",M64)))</formula>
    </cfRule>
    <cfRule type="containsText" dxfId="113" priority="70" operator="containsText" text="SI">
      <formula>NOT(ISERROR(SEARCH("SI",M64)))</formula>
    </cfRule>
  </conditionalFormatting>
  <conditionalFormatting sqref="N64">
    <cfRule type="containsText" dxfId="112" priority="67" operator="containsText" text="NO">
      <formula>NOT(ISERROR(SEARCH("NO",N64)))</formula>
    </cfRule>
    <cfRule type="containsText" dxfId="111" priority="68" operator="containsText" text="SI">
      <formula>NOT(ISERROR(SEARCH("SI",N64)))</formula>
    </cfRule>
  </conditionalFormatting>
  <conditionalFormatting sqref="P64">
    <cfRule type="containsText" dxfId="110" priority="65" operator="containsText" text="NO">
      <formula>NOT(ISERROR(SEARCH("NO",P64)))</formula>
    </cfRule>
    <cfRule type="containsText" dxfId="109" priority="66" operator="containsText" text="SI">
      <formula>NOT(ISERROR(SEARCH("SI",P64)))</formula>
    </cfRule>
  </conditionalFormatting>
  <conditionalFormatting sqref="Q64">
    <cfRule type="containsText" dxfId="108" priority="63" operator="containsText" text="NO">
      <formula>NOT(ISERROR(SEARCH("NO",Q64)))</formula>
    </cfRule>
    <cfRule type="containsText" dxfId="107" priority="64" operator="containsText" text="SI">
      <formula>NOT(ISERROR(SEARCH("SI",Q64)))</formula>
    </cfRule>
  </conditionalFormatting>
  <conditionalFormatting sqref="R64">
    <cfRule type="containsText" dxfId="106" priority="61" operator="containsText" text="NO">
      <formula>NOT(ISERROR(SEARCH("NO",R64)))</formula>
    </cfRule>
    <cfRule type="containsText" dxfId="105" priority="62" operator="containsText" text="SI">
      <formula>NOT(ISERROR(SEARCH("SI",R64)))</formula>
    </cfRule>
  </conditionalFormatting>
  <conditionalFormatting sqref="S64">
    <cfRule type="containsText" dxfId="104" priority="59" operator="containsText" text="NO">
      <formula>NOT(ISERROR(SEARCH("NO",S64)))</formula>
    </cfRule>
    <cfRule type="containsText" dxfId="103" priority="60" operator="containsText" text="SI">
      <formula>NOT(ISERROR(SEARCH("SI",S64)))</formula>
    </cfRule>
  </conditionalFormatting>
  <conditionalFormatting sqref="P66">
    <cfRule type="containsText" dxfId="102" priority="57" operator="containsText" text="NO">
      <formula>NOT(ISERROR(SEARCH("NO",P66)))</formula>
    </cfRule>
    <cfRule type="containsText" dxfId="101" priority="58" operator="containsText" text="SI">
      <formula>NOT(ISERROR(SEARCH("SI",P66)))</formula>
    </cfRule>
  </conditionalFormatting>
  <conditionalFormatting sqref="P67">
    <cfRule type="containsText" dxfId="100" priority="55" operator="containsText" text="NO">
      <formula>NOT(ISERROR(SEARCH("NO",P67)))</formula>
    </cfRule>
    <cfRule type="containsText" dxfId="99" priority="56" operator="containsText" text="SI">
      <formula>NOT(ISERROR(SEARCH("SI",P67)))</formula>
    </cfRule>
  </conditionalFormatting>
  <conditionalFormatting sqref="D65:E65">
    <cfRule type="containsText" dxfId="98" priority="53" operator="containsText" text="NO">
      <formula>NOT(ISERROR(SEARCH("NO",D65)))</formula>
    </cfRule>
    <cfRule type="containsText" dxfId="97" priority="54" operator="containsText" text="SI">
      <formula>NOT(ISERROR(SEARCH("SI",D65)))</formula>
    </cfRule>
  </conditionalFormatting>
  <conditionalFormatting sqref="D66:E66">
    <cfRule type="containsText" dxfId="96" priority="51" operator="containsText" text="NO">
      <formula>NOT(ISERROR(SEARCH("NO",D66)))</formula>
    </cfRule>
    <cfRule type="containsText" dxfId="95" priority="52" operator="containsText" text="SI">
      <formula>NOT(ISERROR(SEARCH("SI",D66)))</formula>
    </cfRule>
  </conditionalFormatting>
  <conditionalFormatting sqref="D67:E67">
    <cfRule type="containsText" dxfId="94" priority="49" operator="containsText" text="NO">
      <formula>NOT(ISERROR(SEARCH("NO",D67)))</formula>
    </cfRule>
    <cfRule type="containsText" dxfId="93" priority="50" operator="containsText" text="SI">
      <formula>NOT(ISERROR(SEARCH("SI",D67)))</formula>
    </cfRule>
  </conditionalFormatting>
  <conditionalFormatting sqref="D68:E68">
    <cfRule type="containsText" dxfId="92" priority="47" operator="containsText" text="NO">
      <formula>NOT(ISERROR(SEARCH("NO",D68)))</formula>
    </cfRule>
    <cfRule type="containsText" dxfId="91" priority="48" operator="containsText" text="SI">
      <formula>NOT(ISERROR(SEARCH("SI",D68)))</formula>
    </cfRule>
  </conditionalFormatting>
  <conditionalFormatting sqref="D69:E69">
    <cfRule type="containsText" dxfId="90" priority="45" operator="containsText" text="NO">
      <formula>NOT(ISERROR(SEARCH("NO",D69)))</formula>
    </cfRule>
    <cfRule type="containsText" dxfId="89" priority="46" operator="containsText" text="SI">
      <formula>NOT(ISERROR(SEARCH("SI",D69)))</formula>
    </cfRule>
  </conditionalFormatting>
  <conditionalFormatting sqref="D71:E71">
    <cfRule type="containsText" dxfId="88" priority="43" operator="containsText" text="NO">
      <formula>NOT(ISERROR(SEARCH("NO",D71)))</formula>
    </cfRule>
    <cfRule type="containsText" dxfId="87" priority="44" operator="containsText" text="SI">
      <formula>NOT(ISERROR(SEARCH("SI",D71)))</formula>
    </cfRule>
  </conditionalFormatting>
  <conditionalFormatting sqref="D72:E72">
    <cfRule type="containsText" dxfId="86" priority="41" operator="containsText" text="NO">
      <formula>NOT(ISERROR(SEARCH("NO",D72)))</formula>
    </cfRule>
    <cfRule type="containsText" dxfId="85" priority="42" operator="containsText" text="SI">
      <formula>NOT(ISERROR(SEARCH("SI",D72)))</formula>
    </cfRule>
  </conditionalFormatting>
  <conditionalFormatting sqref="Q73">
    <cfRule type="containsText" dxfId="84" priority="37" operator="containsText" text="NO">
      <formula>NOT(ISERROR(SEARCH("NO",Q73)))</formula>
    </cfRule>
    <cfRule type="containsText" dxfId="83" priority="38" operator="containsText" text="SI">
      <formula>NOT(ISERROR(SEARCH("SI",Q73)))</formula>
    </cfRule>
  </conditionalFormatting>
  <conditionalFormatting sqref="P71">
    <cfRule type="containsText" dxfId="82" priority="39" operator="containsText" text="NO">
      <formula>NOT(ISERROR(SEARCH("NO",P71)))</formula>
    </cfRule>
    <cfRule type="containsText" dxfId="81" priority="40" operator="containsText" text="SI">
      <formula>NOT(ISERROR(SEARCH("SI",P71)))</formula>
    </cfRule>
  </conditionalFormatting>
  <conditionalFormatting sqref="R75">
    <cfRule type="containsText" dxfId="80" priority="33" operator="containsText" text="NO">
      <formula>NOT(ISERROR(SEARCH("NO",R75)))</formula>
    </cfRule>
    <cfRule type="containsText" dxfId="79" priority="34" operator="containsText" text="SI">
      <formula>NOT(ISERROR(SEARCH("SI",R75)))</formula>
    </cfRule>
  </conditionalFormatting>
  <conditionalFormatting sqref="S74">
    <cfRule type="containsText" dxfId="78" priority="35" operator="containsText" text="NO">
      <formula>NOT(ISERROR(SEARCH("NO",S74)))</formula>
    </cfRule>
    <cfRule type="containsText" dxfId="77" priority="36" operator="containsText" text="SI">
      <formula>NOT(ISERROR(SEARCH("SI",S74)))</formula>
    </cfRule>
  </conditionalFormatting>
  <conditionalFormatting sqref="G74">
    <cfRule type="containsText" dxfId="76" priority="31" operator="containsText" text="NO">
      <formula>NOT(ISERROR(SEARCH("NO",G74)))</formula>
    </cfRule>
    <cfRule type="containsText" dxfId="75" priority="32" operator="containsText" text="SI">
      <formula>NOT(ISERROR(SEARCH("SI",G74)))</formula>
    </cfRule>
  </conditionalFormatting>
  <conditionalFormatting sqref="F74">
    <cfRule type="containsText" dxfId="74" priority="29" operator="containsText" text="NO">
      <formula>NOT(ISERROR(SEARCH("NO",F74)))</formula>
    </cfRule>
    <cfRule type="containsText" dxfId="73" priority="30" operator="containsText" text="SI">
      <formula>NOT(ISERROR(SEARCH("SI",F74)))</formula>
    </cfRule>
  </conditionalFormatting>
  <conditionalFormatting sqref="H64">
    <cfRule type="containsText" dxfId="72" priority="23" operator="containsText" text="NO">
      <formula>NOT(ISERROR(SEARCH("NO",H64)))</formula>
    </cfRule>
    <cfRule type="containsText" dxfId="71" priority="24" operator="containsText" text="SI">
      <formula>NOT(ISERROR(SEARCH("SI",H64)))</formula>
    </cfRule>
  </conditionalFormatting>
  <conditionalFormatting sqref="H18:H19">
    <cfRule type="containsText" dxfId="70" priority="27" operator="containsText" text="NO">
      <formula>NOT(ISERROR(SEARCH("NO",H18)))</formula>
    </cfRule>
    <cfRule type="containsText" dxfId="69" priority="28" operator="containsText" text="SI">
      <formula>NOT(ISERROR(SEARCH("SI",H18)))</formula>
    </cfRule>
  </conditionalFormatting>
  <conditionalFormatting sqref="H48:H57">
    <cfRule type="containsText" dxfId="68" priority="25" operator="containsText" text="NO">
      <formula>NOT(ISERROR(SEARCH("NO",H48)))</formula>
    </cfRule>
    <cfRule type="containsText" dxfId="67" priority="26" operator="containsText" text="SI">
      <formula>NOT(ISERROR(SEARCH("SI",H48)))</formula>
    </cfRule>
  </conditionalFormatting>
  <conditionalFormatting sqref="H76">
    <cfRule type="containsText" dxfId="66" priority="21" operator="containsText" text="NO">
      <formula>NOT(ISERROR(SEARCH("NO",H76)))</formula>
    </cfRule>
    <cfRule type="containsText" dxfId="65" priority="22" operator="containsText" text="SI">
      <formula>NOT(ISERROR(SEARCH("SI",H76)))</formula>
    </cfRule>
  </conditionalFormatting>
  <conditionalFormatting sqref="H77">
    <cfRule type="containsText" dxfId="64" priority="19" operator="containsText" text="NO">
      <formula>NOT(ISERROR(SEARCH("NO",H77)))</formula>
    </cfRule>
    <cfRule type="containsText" dxfId="63" priority="20" operator="containsText" text="SI">
      <formula>NOT(ISERROR(SEARCH("SI",H77)))</formula>
    </cfRule>
  </conditionalFormatting>
  <conditionalFormatting sqref="D44">
    <cfRule type="containsText" dxfId="62" priority="17" operator="containsText" text="NO">
      <formula>NOT(ISERROR(SEARCH("NO",D44)))</formula>
    </cfRule>
    <cfRule type="containsText" dxfId="61" priority="18" operator="containsText" text="SI">
      <formula>NOT(ISERROR(SEARCH("SI",D44)))</formula>
    </cfRule>
  </conditionalFormatting>
  <conditionalFormatting sqref="D47">
    <cfRule type="containsText" dxfId="60" priority="15" operator="containsText" text="NO">
      <formula>NOT(ISERROR(SEARCH("NO",D47)))</formula>
    </cfRule>
    <cfRule type="containsText" dxfId="59" priority="16" operator="containsText" text="SI">
      <formula>NOT(ISERROR(SEARCH("SI",D47)))</formula>
    </cfRule>
  </conditionalFormatting>
  <conditionalFormatting sqref="D60">
    <cfRule type="containsText" dxfId="58" priority="13" operator="containsText" text="NO">
      <formula>NOT(ISERROR(SEARCH("NO",D60)))</formula>
    </cfRule>
    <cfRule type="containsText" dxfId="57" priority="14" operator="containsText" text="SI">
      <formula>NOT(ISERROR(SEARCH("SI",D60)))</formula>
    </cfRule>
  </conditionalFormatting>
  <conditionalFormatting sqref="D61">
    <cfRule type="containsText" dxfId="56" priority="11" operator="containsText" text="NO">
      <formula>NOT(ISERROR(SEARCH("NO",D61)))</formula>
    </cfRule>
    <cfRule type="containsText" dxfId="55" priority="12" operator="containsText" text="SI">
      <formula>NOT(ISERROR(SEARCH("SI",D61)))</formula>
    </cfRule>
  </conditionalFormatting>
  <conditionalFormatting sqref="E60">
    <cfRule type="containsText" dxfId="54" priority="9" operator="containsText" text="NO">
      <formula>NOT(ISERROR(SEARCH("NO",E60)))</formula>
    </cfRule>
    <cfRule type="containsText" dxfId="53" priority="10" operator="containsText" text="SI">
      <formula>NOT(ISERROR(SEARCH("SI",E60)))</formula>
    </cfRule>
  </conditionalFormatting>
  <conditionalFormatting sqref="D75">
    <cfRule type="containsText" dxfId="52" priority="7" operator="containsText" text="NO">
      <formula>NOT(ISERROR(SEARCH("NO",D75)))</formula>
    </cfRule>
    <cfRule type="containsText" dxfId="51" priority="8" operator="containsText" text="SI">
      <formula>NOT(ISERROR(SEARCH("SI",D75)))</formula>
    </cfRule>
  </conditionalFormatting>
  <conditionalFormatting sqref="N36">
    <cfRule type="containsText" dxfId="50" priority="5" operator="containsText" text="NO">
      <formula>NOT(ISERROR(SEARCH("NO",N36)))</formula>
    </cfRule>
    <cfRule type="containsText" dxfId="49" priority="6" operator="containsText" text="SI">
      <formula>NOT(ISERROR(SEARCH("SI",N36)))</formula>
    </cfRule>
  </conditionalFormatting>
  <conditionalFormatting sqref="M44">
    <cfRule type="containsText" dxfId="48" priority="3" operator="containsText" text="NO">
      <formula>NOT(ISERROR(SEARCH("NO",M44)))</formula>
    </cfRule>
    <cfRule type="containsText" dxfId="47" priority="4" operator="containsText" text="SI">
      <formula>NOT(ISERROR(SEARCH("SI",M44)))</formula>
    </cfRule>
  </conditionalFormatting>
  <conditionalFormatting sqref="N72">
    <cfRule type="containsText" dxfId="46" priority="1" operator="containsText" text="NO">
      <formula>NOT(ISERROR(SEARCH("NO",N72)))</formula>
    </cfRule>
    <cfRule type="containsText" dxfId="45" priority="2" operator="containsText" text="SI">
      <formula>NOT(ISERROR(SEARCH("SI",N72)))</formula>
    </cfRule>
  </conditionalFormatting>
  <dataValidations count="1">
    <dataValidation type="list" allowBlank="1" showInputMessage="1" showErrorMessage="1" sqref="F74:G74 D43:E45 P47:S57 J58:L59 M44 I48:N57 Q72:Q73 P71 N63:N64 H65:H77 J20:J47 N33:N36 R75 P66:P67 P64:S64 N46 O41:O42 J60:J61 P43:S45 D38:E39 P38:S40 S74 H64:M64 D18:S19 H38:H40 H47:H57 H43:H45 D75 D47:D62 E47:E69 D64:D69 D71:E72 J65:J72 N72" xr:uid="{00000000-0002-0000-0300-000000000000}">
      <formula1>$A$98:$A$100</formula1>
    </dataValidation>
  </dataValidations>
  <hyperlinks>
    <hyperlink ref="F16" r:id="rId1" xr:uid="{00000000-0004-0000-0300-000000000000}"/>
    <hyperlink ref="E16" r:id="rId2" xr:uid="{00000000-0004-0000-0300-000001000000}"/>
    <hyperlink ref="I16" r:id="rId3" xr:uid="{00000000-0004-0000-0300-000002000000}"/>
    <hyperlink ref="K16" r:id="rId4" xr:uid="{00000000-0004-0000-0300-000003000000}"/>
    <hyperlink ref="G16" r:id="rId5" xr:uid="{00000000-0004-0000-0300-000004000000}"/>
    <hyperlink ref="L16" r:id="rId6" xr:uid="{00000000-0004-0000-0300-000005000000}"/>
    <hyperlink ref="M16" r:id="rId7" xr:uid="{00000000-0004-0000-0300-000006000000}"/>
    <hyperlink ref="N16" r:id="rId8" xr:uid="{00000000-0004-0000-0300-000007000000}"/>
    <hyperlink ref="P16" r:id="rId9" xr:uid="{00000000-0004-0000-0300-000008000000}"/>
    <hyperlink ref="Q16" r:id="rId10" xr:uid="{00000000-0004-0000-0300-000009000000}"/>
    <hyperlink ref="R16" r:id="rId11" xr:uid="{00000000-0004-0000-0300-00000A000000}"/>
    <hyperlink ref="S16" r:id="rId12" xr:uid="{00000000-0004-0000-0300-00000B000000}"/>
    <hyperlink ref="T64" r:id="rId13" xr:uid="{00000000-0004-0000-0300-00000C000000}"/>
    <hyperlink ref="T66" r:id="rId14" display="https://www.renovacionterritorio.gov.co/Documentos/informes_de_gestion/rendicion_de_cuentas" xr:uid="{00000000-0004-0000-0300-00000D000000}"/>
    <hyperlink ref="O16" r:id="rId15" xr:uid="{00000000-0004-0000-0300-00000E000000}"/>
    <hyperlink ref="H16" r:id="rId16" xr:uid="{00000000-0004-0000-0300-00000F000000}"/>
    <hyperlink ref="J16" r:id="rId17" xr:uid="{00000000-0004-0000-0300-000010000000}"/>
    <hyperlink ref="D16" r:id="rId18" xr:uid="{00000000-0004-0000-0300-000011000000}"/>
  </hyperlinks>
  <pageMargins left="0.7" right="0.7" top="0.75" bottom="0.75" header="0.3" footer="0.3"/>
  <pageSetup orientation="portrait" r:id="rId19"/>
  <drawing r:id="rId20"/>
  <legacy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1"/>
  <sheetViews>
    <sheetView tabSelected="1" zoomScale="140" zoomScaleNormal="140" workbookViewId="0">
      <pane xSplit="1" ySplit="3" topLeftCell="B4" activePane="bottomRight" state="frozen"/>
      <selection pane="topRight" activeCell="B1" sqref="B1"/>
      <selection pane="bottomLeft" activeCell="A2" sqref="A2"/>
      <selection pane="bottomRight" sqref="A1:B2"/>
    </sheetView>
  </sheetViews>
  <sheetFormatPr baseColWidth="10" defaultColWidth="46.85546875" defaultRowHeight="45"/>
  <cols>
    <col min="1" max="1" width="16.7109375" style="236" customWidth="1"/>
    <col min="2" max="2" width="48.42578125" style="231" customWidth="1"/>
    <col min="3" max="3" width="27.42578125" style="231" customWidth="1"/>
    <col min="4" max="4" width="35.42578125" style="234" customWidth="1"/>
    <col min="5" max="5" width="30.7109375" style="231" customWidth="1"/>
    <col min="6" max="6" width="90.42578125" style="283" customWidth="1"/>
    <col min="7" max="7" width="44" style="243" customWidth="1"/>
    <col min="8" max="9" width="36.42578125" style="232" customWidth="1"/>
    <col min="10" max="10" width="22" style="231" customWidth="1"/>
    <col min="11" max="16" width="17.85546875" style="231" customWidth="1"/>
    <col min="17" max="17" width="107.28515625" style="232" customWidth="1"/>
    <col min="18" max="18" width="85.42578125" style="231" customWidth="1"/>
    <col min="19" max="16384" width="46.85546875" style="231"/>
  </cols>
  <sheetData>
    <row r="1" spans="1:17" ht="63.95" customHeight="1">
      <c r="A1" s="427" t="s">
        <v>345</v>
      </c>
      <c r="B1" s="427"/>
      <c r="C1" s="426"/>
      <c r="D1" s="426"/>
      <c r="E1" s="426"/>
      <c r="F1" s="426"/>
      <c r="G1" s="230"/>
      <c r="H1" s="230"/>
      <c r="I1" s="230"/>
      <c r="J1" s="259"/>
      <c r="K1" s="259"/>
      <c r="L1" s="259"/>
      <c r="M1" s="259"/>
      <c r="N1" s="259"/>
      <c r="O1" s="259"/>
      <c r="P1" s="259"/>
      <c r="Q1" s="230"/>
    </row>
    <row r="2" spans="1:17" ht="63.95" customHeight="1" thickBot="1">
      <c r="A2" s="428"/>
      <c r="B2" s="428"/>
      <c r="C2" s="426"/>
      <c r="D2" s="426"/>
      <c r="E2" s="426"/>
      <c r="F2" s="426"/>
      <c r="G2" s="230"/>
      <c r="H2" s="230"/>
      <c r="I2" s="230"/>
      <c r="J2" s="259"/>
      <c r="K2" s="259"/>
      <c r="L2" s="259"/>
      <c r="M2" s="259"/>
      <c r="N2" s="259"/>
      <c r="O2" s="259"/>
      <c r="P2" s="259"/>
      <c r="Q2" s="230"/>
    </row>
    <row r="3" spans="1:17" s="234" customFormat="1" ht="57" thickBot="1">
      <c r="A3" s="237" t="s">
        <v>346</v>
      </c>
      <c r="B3" s="238" t="s">
        <v>347</v>
      </c>
      <c r="C3" s="238" t="s">
        <v>348</v>
      </c>
      <c r="D3" s="238" t="s">
        <v>349</v>
      </c>
      <c r="E3" s="238" t="s">
        <v>350</v>
      </c>
      <c r="F3" s="275" t="s">
        <v>351</v>
      </c>
      <c r="G3" s="275" t="s">
        <v>352</v>
      </c>
      <c r="H3" s="238" t="s">
        <v>353</v>
      </c>
      <c r="I3" s="238" t="s">
        <v>354</v>
      </c>
      <c r="J3" s="238" t="s">
        <v>355</v>
      </c>
      <c r="K3" s="238" t="s">
        <v>356</v>
      </c>
      <c r="L3" s="238" t="s">
        <v>357</v>
      </c>
      <c r="M3" s="238" t="s">
        <v>358</v>
      </c>
      <c r="N3" s="238" t="s">
        <v>359</v>
      </c>
      <c r="O3" s="238" t="s">
        <v>360</v>
      </c>
      <c r="P3" s="238" t="s">
        <v>361</v>
      </c>
      <c r="Q3" s="239" t="s">
        <v>362</v>
      </c>
    </row>
    <row r="4" spans="1:17" ht="409.5">
      <c r="A4" s="378" t="s">
        <v>363</v>
      </c>
      <c r="B4" s="264" t="s">
        <v>364</v>
      </c>
      <c r="C4" s="386" t="s">
        <v>365</v>
      </c>
      <c r="D4" s="385" t="s">
        <v>635</v>
      </c>
      <c r="E4" s="264" t="s">
        <v>366</v>
      </c>
      <c r="F4" s="276" t="s">
        <v>677</v>
      </c>
      <c r="G4" s="240" t="s">
        <v>709</v>
      </c>
      <c r="H4" s="374" t="s">
        <v>752</v>
      </c>
      <c r="I4" s="374" t="s">
        <v>638</v>
      </c>
      <c r="J4" s="358" t="s">
        <v>367</v>
      </c>
      <c r="K4" s="406" t="s">
        <v>368</v>
      </c>
      <c r="L4" s="406">
        <v>5</v>
      </c>
      <c r="M4" s="376" t="s">
        <v>369</v>
      </c>
      <c r="N4" s="376">
        <v>3</v>
      </c>
      <c r="O4" s="370" t="s">
        <v>370</v>
      </c>
      <c r="P4" s="370">
        <v>15</v>
      </c>
      <c r="Q4" s="349" t="s">
        <v>639</v>
      </c>
    </row>
    <row r="5" spans="1:17" ht="285">
      <c r="A5" s="379"/>
      <c r="B5" s="265" t="s">
        <v>371</v>
      </c>
      <c r="C5" s="387"/>
      <c r="D5" s="384"/>
      <c r="E5" s="265" t="s">
        <v>372</v>
      </c>
      <c r="F5" s="277" t="s">
        <v>710</v>
      </c>
      <c r="G5" s="268" t="s">
        <v>712</v>
      </c>
      <c r="H5" s="354"/>
      <c r="I5" s="354"/>
      <c r="J5" s="359"/>
      <c r="K5" s="371"/>
      <c r="L5" s="371"/>
      <c r="M5" s="371"/>
      <c r="N5" s="371"/>
      <c r="O5" s="371"/>
      <c r="P5" s="375"/>
      <c r="Q5" s="350"/>
    </row>
    <row r="6" spans="1:17" ht="165">
      <c r="A6" s="379"/>
      <c r="B6" s="265" t="s">
        <v>637</v>
      </c>
      <c r="C6" s="387"/>
      <c r="D6" s="384"/>
      <c r="E6" s="265" t="s">
        <v>373</v>
      </c>
      <c r="F6" s="277" t="s">
        <v>711</v>
      </c>
      <c r="G6" s="268" t="s">
        <v>374</v>
      </c>
      <c r="H6" s="354"/>
      <c r="I6" s="354"/>
      <c r="J6" s="359"/>
      <c r="K6" s="371"/>
      <c r="L6" s="371"/>
      <c r="M6" s="371"/>
      <c r="N6" s="371"/>
      <c r="O6" s="371"/>
      <c r="P6" s="375"/>
      <c r="Q6" s="350"/>
    </row>
    <row r="7" spans="1:17" ht="150">
      <c r="A7" s="379"/>
      <c r="B7" s="265" t="s">
        <v>665</v>
      </c>
      <c r="C7" s="387"/>
      <c r="D7" s="384"/>
      <c r="E7" s="265" t="s">
        <v>675</v>
      </c>
      <c r="F7" s="277" t="s">
        <v>678</v>
      </c>
      <c r="G7" s="268" t="s">
        <v>715</v>
      </c>
      <c r="H7" s="354"/>
      <c r="I7" s="354"/>
      <c r="J7" s="359"/>
      <c r="K7" s="371"/>
      <c r="L7" s="371"/>
      <c r="M7" s="371"/>
      <c r="N7" s="371"/>
      <c r="O7" s="371"/>
      <c r="P7" s="375"/>
      <c r="Q7" s="351"/>
    </row>
    <row r="8" spans="1:17" ht="210">
      <c r="A8" s="379"/>
      <c r="B8" s="260" t="s">
        <v>640</v>
      </c>
      <c r="C8" s="353" t="s">
        <v>376</v>
      </c>
      <c r="D8" s="384" t="s">
        <v>377</v>
      </c>
      <c r="E8" s="265" t="s">
        <v>378</v>
      </c>
      <c r="F8" s="278" t="s">
        <v>679</v>
      </c>
      <c r="G8" s="269" t="s">
        <v>716</v>
      </c>
      <c r="H8" s="362" t="s">
        <v>753</v>
      </c>
      <c r="I8" s="362" t="s">
        <v>754</v>
      </c>
      <c r="J8" s="353" t="s">
        <v>367</v>
      </c>
      <c r="K8" s="373" t="s">
        <v>379</v>
      </c>
      <c r="L8" s="373">
        <v>4</v>
      </c>
      <c r="M8" s="372" t="s">
        <v>369</v>
      </c>
      <c r="N8" s="372">
        <v>3</v>
      </c>
      <c r="O8" s="404" t="s">
        <v>380</v>
      </c>
      <c r="P8" s="404">
        <v>12</v>
      </c>
      <c r="Q8" s="401" t="s">
        <v>641</v>
      </c>
    </row>
    <row r="9" spans="1:17" ht="195">
      <c r="A9" s="379"/>
      <c r="B9" s="260" t="s">
        <v>642</v>
      </c>
      <c r="C9" s="353"/>
      <c r="D9" s="384"/>
      <c r="E9" s="260" t="s">
        <v>381</v>
      </c>
      <c r="F9" s="278" t="s">
        <v>717</v>
      </c>
      <c r="G9" s="269" t="s">
        <v>718</v>
      </c>
      <c r="H9" s="362"/>
      <c r="I9" s="362"/>
      <c r="J9" s="353"/>
      <c r="K9" s="371"/>
      <c r="L9" s="371"/>
      <c r="M9" s="371"/>
      <c r="N9" s="371"/>
      <c r="O9" s="371"/>
      <c r="P9" s="404"/>
      <c r="Q9" s="401"/>
    </row>
    <row r="10" spans="1:17" ht="90">
      <c r="A10" s="379"/>
      <c r="B10" s="260" t="s">
        <v>382</v>
      </c>
      <c r="C10" s="353"/>
      <c r="D10" s="384"/>
      <c r="E10" s="260" t="s">
        <v>383</v>
      </c>
      <c r="F10" s="278" t="s">
        <v>680</v>
      </c>
      <c r="G10" s="269" t="s">
        <v>719</v>
      </c>
      <c r="H10" s="362"/>
      <c r="I10" s="362"/>
      <c r="J10" s="353"/>
      <c r="K10" s="371"/>
      <c r="L10" s="371"/>
      <c r="M10" s="371"/>
      <c r="N10" s="371"/>
      <c r="O10" s="371"/>
      <c r="P10" s="404"/>
      <c r="Q10" s="401"/>
    </row>
    <row r="11" spans="1:17" ht="135">
      <c r="A11" s="379"/>
      <c r="B11" s="260" t="s">
        <v>384</v>
      </c>
      <c r="C11" s="353"/>
      <c r="D11" s="384"/>
      <c r="E11" s="260" t="s">
        <v>385</v>
      </c>
      <c r="F11" s="278" t="s">
        <v>681</v>
      </c>
      <c r="G11" s="269" t="s">
        <v>720</v>
      </c>
      <c r="H11" s="362"/>
      <c r="I11" s="362"/>
      <c r="J11" s="353"/>
      <c r="K11" s="371"/>
      <c r="L11" s="371"/>
      <c r="M11" s="371"/>
      <c r="N11" s="371"/>
      <c r="O11" s="371"/>
      <c r="P11" s="404"/>
      <c r="Q11" s="401"/>
    </row>
    <row r="12" spans="1:17" ht="150">
      <c r="A12" s="379"/>
      <c r="B12" s="260" t="s">
        <v>643</v>
      </c>
      <c r="C12" s="353" t="s">
        <v>386</v>
      </c>
      <c r="D12" s="384" t="s">
        <v>387</v>
      </c>
      <c r="E12" s="265" t="s">
        <v>388</v>
      </c>
      <c r="F12" s="277" t="s">
        <v>682</v>
      </c>
      <c r="G12" s="269" t="s">
        <v>389</v>
      </c>
      <c r="H12" s="365" t="s">
        <v>644</v>
      </c>
      <c r="I12" s="354" t="s">
        <v>645</v>
      </c>
      <c r="J12" s="353" t="s">
        <v>390</v>
      </c>
      <c r="K12" s="373" t="s">
        <v>391</v>
      </c>
      <c r="L12" s="373">
        <v>5</v>
      </c>
      <c r="M12" s="372" t="s">
        <v>369</v>
      </c>
      <c r="N12" s="372">
        <v>3</v>
      </c>
      <c r="O12" s="375" t="s">
        <v>370</v>
      </c>
      <c r="P12" s="375">
        <v>15</v>
      </c>
      <c r="Q12" s="401" t="s">
        <v>392</v>
      </c>
    </row>
    <row r="13" spans="1:17" ht="90">
      <c r="A13" s="379"/>
      <c r="B13" s="265" t="s">
        <v>646</v>
      </c>
      <c r="C13" s="353"/>
      <c r="D13" s="384"/>
      <c r="E13" s="265" t="s">
        <v>393</v>
      </c>
      <c r="F13" s="277" t="s">
        <v>683</v>
      </c>
      <c r="G13" s="269" t="s">
        <v>721</v>
      </c>
      <c r="H13" s="365"/>
      <c r="I13" s="354"/>
      <c r="J13" s="353"/>
      <c r="K13" s="371"/>
      <c r="L13" s="371"/>
      <c r="M13" s="371"/>
      <c r="N13" s="371"/>
      <c r="O13" s="371"/>
      <c r="P13" s="375"/>
      <c r="Q13" s="401"/>
    </row>
    <row r="14" spans="1:17" ht="120">
      <c r="A14" s="379"/>
      <c r="B14" s="265" t="s">
        <v>647</v>
      </c>
      <c r="C14" s="353"/>
      <c r="D14" s="384"/>
      <c r="E14" s="265" t="s">
        <v>394</v>
      </c>
      <c r="F14" s="277" t="s">
        <v>684</v>
      </c>
      <c r="G14" s="269" t="s">
        <v>722</v>
      </c>
      <c r="H14" s="365"/>
      <c r="I14" s="354"/>
      <c r="J14" s="353"/>
      <c r="K14" s="371"/>
      <c r="L14" s="371"/>
      <c r="M14" s="371"/>
      <c r="N14" s="371"/>
      <c r="O14" s="371"/>
      <c r="P14" s="375"/>
      <c r="Q14" s="401"/>
    </row>
    <row r="15" spans="1:17" ht="409.5">
      <c r="A15" s="379"/>
      <c r="B15" s="265" t="s">
        <v>648</v>
      </c>
      <c r="C15" s="353"/>
      <c r="D15" s="384"/>
      <c r="E15" s="265" t="s">
        <v>50</v>
      </c>
      <c r="F15" s="277" t="s">
        <v>685</v>
      </c>
      <c r="G15" s="269" t="s">
        <v>723</v>
      </c>
      <c r="H15" s="365"/>
      <c r="I15" s="354"/>
      <c r="J15" s="353"/>
      <c r="K15" s="371"/>
      <c r="L15" s="371"/>
      <c r="M15" s="371"/>
      <c r="N15" s="371"/>
      <c r="O15" s="371"/>
      <c r="P15" s="375"/>
      <c r="Q15" s="401"/>
    </row>
    <row r="16" spans="1:17" ht="30">
      <c r="A16" s="379"/>
      <c r="B16" s="353" t="s">
        <v>666</v>
      </c>
      <c r="C16" s="353" t="s">
        <v>395</v>
      </c>
      <c r="D16" s="384" t="s">
        <v>396</v>
      </c>
      <c r="E16" s="260" t="s">
        <v>242</v>
      </c>
      <c r="F16" s="357" t="s">
        <v>724</v>
      </c>
      <c r="G16" s="355" t="s">
        <v>725</v>
      </c>
      <c r="H16" s="362" t="s">
        <v>649</v>
      </c>
      <c r="I16" s="362" t="s">
        <v>755</v>
      </c>
      <c r="J16" s="353" t="s">
        <v>397</v>
      </c>
      <c r="K16" s="373" t="s">
        <v>391</v>
      </c>
      <c r="L16" s="373">
        <v>5</v>
      </c>
      <c r="M16" s="372" t="s">
        <v>398</v>
      </c>
      <c r="N16" s="372">
        <v>2</v>
      </c>
      <c r="O16" s="404" t="s">
        <v>380</v>
      </c>
      <c r="P16" s="404">
        <v>10</v>
      </c>
      <c r="Q16" s="402" t="s">
        <v>650</v>
      </c>
    </row>
    <row r="17" spans="1:17" ht="120">
      <c r="A17" s="379"/>
      <c r="B17" s="353"/>
      <c r="C17" s="353"/>
      <c r="D17" s="384"/>
      <c r="E17" s="260" t="s">
        <v>399</v>
      </c>
      <c r="F17" s="357"/>
      <c r="G17" s="355"/>
      <c r="H17" s="362"/>
      <c r="I17" s="362"/>
      <c r="J17" s="353"/>
      <c r="K17" s="371"/>
      <c r="L17" s="371"/>
      <c r="M17" s="371"/>
      <c r="N17" s="371"/>
      <c r="O17" s="371"/>
      <c r="P17" s="404"/>
      <c r="Q17" s="402"/>
    </row>
    <row r="18" spans="1:17" ht="90">
      <c r="A18" s="379"/>
      <c r="B18" s="260" t="s">
        <v>667</v>
      </c>
      <c r="C18" s="353"/>
      <c r="D18" s="384"/>
      <c r="E18" s="260" t="s">
        <v>242</v>
      </c>
      <c r="F18" s="278" t="s">
        <v>686</v>
      </c>
      <c r="G18" s="269" t="s">
        <v>726</v>
      </c>
      <c r="H18" s="362"/>
      <c r="I18" s="362"/>
      <c r="J18" s="353"/>
      <c r="K18" s="371"/>
      <c r="L18" s="371"/>
      <c r="M18" s="371"/>
      <c r="N18" s="371"/>
      <c r="O18" s="371"/>
      <c r="P18" s="404"/>
      <c r="Q18" s="402"/>
    </row>
    <row r="19" spans="1:17" ht="120.75" thickBot="1">
      <c r="A19" s="380"/>
      <c r="B19" s="261" t="s">
        <v>668</v>
      </c>
      <c r="C19" s="423"/>
      <c r="D19" s="396"/>
      <c r="E19" s="261" t="s">
        <v>400</v>
      </c>
      <c r="F19" s="279" t="s">
        <v>687</v>
      </c>
      <c r="G19" s="241" t="s">
        <v>727</v>
      </c>
      <c r="H19" s="363"/>
      <c r="I19" s="363"/>
      <c r="J19" s="423"/>
      <c r="K19" s="405"/>
      <c r="L19" s="405"/>
      <c r="M19" s="405"/>
      <c r="N19" s="405"/>
      <c r="O19" s="405"/>
      <c r="P19" s="407"/>
      <c r="Q19" s="403"/>
    </row>
    <row r="20" spans="1:17" ht="150">
      <c r="A20" s="381" t="s">
        <v>401</v>
      </c>
      <c r="B20" s="264" t="s">
        <v>669</v>
      </c>
      <c r="C20" s="358" t="s">
        <v>402</v>
      </c>
      <c r="D20" s="397" t="s">
        <v>403</v>
      </c>
      <c r="E20" s="264" t="s">
        <v>28</v>
      </c>
      <c r="F20" s="276" t="s">
        <v>689</v>
      </c>
      <c r="G20" s="240" t="s">
        <v>728</v>
      </c>
      <c r="H20" s="374" t="s">
        <v>756</v>
      </c>
      <c r="I20" s="374" t="s">
        <v>651</v>
      </c>
      <c r="J20" s="358" t="s">
        <v>404</v>
      </c>
      <c r="K20" s="406" t="s">
        <v>379</v>
      </c>
      <c r="L20" s="406">
        <v>4</v>
      </c>
      <c r="M20" s="406" t="s">
        <v>405</v>
      </c>
      <c r="N20" s="406">
        <v>4</v>
      </c>
      <c r="O20" s="370" t="s">
        <v>370</v>
      </c>
      <c r="P20" s="370">
        <v>16</v>
      </c>
      <c r="Q20" s="400" t="s">
        <v>406</v>
      </c>
    </row>
    <row r="21" spans="1:17" ht="15">
      <c r="A21" s="382"/>
      <c r="B21" s="359" t="s">
        <v>670</v>
      </c>
      <c r="C21" s="359"/>
      <c r="D21" s="398"/>
      <c r="E21" s="359" t="s">
        <v>242</v>
      </c>
      <c r="F21" s="356" t="s">
        <v>688</v>
      </c>
      <c r="G21" s="365" t="s">
        <v>729</v>
      </c>
      <c r="H21" s="354"/>
      <c r="I21" s="354"/>
      <c r="J21" s="359"/>
      <c r="K21" s="371"/>
      <c r="L21" s="371"/>
      <c r="M21" s="371"/>
      <c r="N21" s="371"/>
      <c r="O21" s="371"/>
      <c r="P21" s="375"/>
      <c r="Q21" s="401"/>
    </row>
    <row r="22" spans="1:17" ht="15">
      <c r="A22" s="382"/>
      <c r="B22" s="359"/>
      <c r="C22" s="359"/>
      <c r="D22" s="398"/>
      <c r="E22" s="359"/>
      <c r="F22" s="356"/>
      <c r="G22" s="365"/>
      <c r="H22" s="354"/>
      <c r="I22" s="354"/>
      <c r="J22" s="359"/>
      <c r="K22" s="371"/>
      <c r="L22" s="371"/>
      <c r="M22" s="371"/>
      <c r="N22" s="371"/>
      <c r="O22" s="371"/>
      <c r="P22" s="375"/>
      <c r="Q22" s="401"/>
    </row>
    <row r="23" spans="1:17" ht="210">
      <c r="A23" s="382"/>
      <c r="B23" s="265" t="s">
        <v>407</v>
      </c>
      <c r="C23" s="359"/>
      <c r="D23" s="398"/>
      <c r="E23" s="265" t="s">
        <v>408</v>
      </c>
      <c r="F23" s="277" t="s">
        <v>730</v>
      </c>
      <c r="G23" s="268" t="s">
        <v>731</v>
      </c>
      <c r="H23" s="354"/>
      <c r="I23" s="354"/>
      <c r="J23" s="359"/>
      <c r="K23" s="371"/>
      <c r="L23" s="371"/>
      <c r="M23" s="371"/>
      <c r="N23" s="371"/>
      <c r="O23" s="371"/>
      <c r="P23" s="375"/>
      <c r="Q23" s="401"/>
    </row>
    <row r="24" spans="1:17" ht="195">
      <c r="A24" s="382"/>
      <c r="B24" s="265" t="s">
        <v>652</v>
      </c>
      <c r="C24" s="359"/>
      <c r="D24" s="398"/>
      <c r="E24" s="265" t="s">
        <v>409</v>
      </c>
      <c r="F24" s="277" t="s">
        <v>732</v>
      </c>
      <c r="G24" s="269" t="s">
        <v>733</v>
      </c>
      <c r="H24" s="354"/>
      <c r="I24" s="354"/>
      <c r="J24" s="359"/>
      <c r="K24" s="371"/>
      <c r="L24" s="371"/>
      <c r="M24" s="371"/>
      <c r="N24" s="371"/>
      <c r="O24" s="371"/>
      <c r="P24" s="375"/>
      <c r="Q24" s="401"/>
    </row>
    <row r="25" spans="1:17" ht="165">
      <c r="A25" s="382"/>
      <c r="B25" s="260" t="s">
        <v>671</v>
      </c>
      <c r="C25" s="353" t="s">
        <v>410</v>
      </c>
      <c r="D25" s="399" t="s">
        <v>411</v>
      </c>
      <c r="E25" s="267" t="s">
        <v>412</v>
      </c>
      <c r="F25" s="278" t="s">
        <v>690</v>
      </c>
      <c r="G25" s="269" t="s">
        <v>734</v>
      </c>
      <c r="H25" s="362" t="s">
        <v>757</v>
      </c>
      <c r="I25" s="362" t="s">
        <v>758</v>
      </c>
      <c r="J25" s="353" t="s">
        <v>413</v>
      </c>
      <c r="K25" s="373" t="s">
        <v>368</v>
      </c>
      <c r="L25" s="373">
        <v>5</v>
      </c>
      <c r="M25" s="375" t="s">
        <v>414</v>
      </c>
      <c r="N25" s="375">
        <v>5</v>
      </c>
      <c r="O25" s="375" t="s">
        <v>370</v>
      </c>
      <c r="P25" s="375">
        <v>25</v>
      </c>
      <c r="Q25" s="402" t="s">
        <v>415</v>
      </c>
    </row>
    <row r="26" spans="1:17" ht="225">
      <c r="A26" s="382"/>
      <c r="B26" s="262" t="s">
        <v>653</v>
      </c>
      <c r="C26" s="353"/>
      <c r="D26" s="399"/>
      <c r="E26" s="260" t="s">
        <v>416</v>
      </c>
      <c r="F26" s="278" t="s">
        <v>691</v>
      </c>
      <c r="G26" s="269" t="s">
        <v>735</v>
      </c>
      <c r="H26" s="362"/>
      <c r="I26" s="362"/>
      <c r="J26" s="353"/>
      <c r="K26" s="371"/>
      <c r="L26" s="371"/>
      <c r="M26" s="371"/>
      <c r="N26" s="371"/>
      <c r="O26" s="371"/>
      <c r="P26" s="375"/>
      <c r="Q26" s="402"/>
    </row>
    <row r="27" spans="1:17" ht="409.5">
      <c r="A27" s="382"/>
      <c r="B27" s="260" t="s">
        <v>417</v>
      </c>
      <c r="C27" s="353"/>
      <c r="D27" s="399"/>
      <c r="E27" s="260" t="s">
        <v>418</v>
      </c>
      <c r="F27" s="278" t="s">
        <v>736</v>
      </c>
      <c r="G27" s="269" t="s">
        <v>744</v>
      </c>
      <c r="H27" s="362"/>
      <c r="I27" s="362"/>
      <c r="J27" s="353"/>
      <c r="K27" s="371"/>
      <c r="L27" s="371"/>
      <c r="M27" s="371"/>
      <c r="N27" s="371"/>
      <c r="O27" s="371"/>
      <c r="P27" s="375"/>
      <c r="Q27" s="402"/>
    </row>
    <row r="28" spans="1:17" ht="15">
      <c r="A28" s="382"/>
      <c r="B28" s="395" t="s">
        <v>672</v>
      </c>
      <c r="C28" s="353"/>
      <c r="D28" s="399"/>
      <c r="E28" s="353" t="s">
        <v>375</v>
      </c>
      <c r="F28" s="357" t="s">
        <v>692</v>
      </c>
      <c r="G28" s="355" t="s">
        <v>737</v>
      </c>
      <c r="H28" s="362"/>
      <c r="I28" s="362"/>
      <c r="J28" s="353"/>
      <c r="K28" s="371"/>
      <c r="L28" s="371"/>
      <c r="M28" s="371"/>
      <c r="N28" s="371"/>
      <c r="O28" s="371"/>
      <c r="P28" s="375"/>
      <c r="Q28" s="402"/>
    </row>
    <row r="29" spans="1:17" ht="15">
      <c r="A29" s="382"/>
      <c r="B29" s="395"/>
      <c r="C29" s="353"/>
      <c r="D29" s="399"/>
      <c r="E29" s="353"/>
      <c r="F29" s="357"/>
      <c r="G29" s="355"/>
      <c r="H29" s="362"/>
      <c r="I29" s="362"/>
      <c r="J29" s="353"/>
      <c r="K29" s="371"/>
      <c r="L29" s="371"/>
      <c r="M29" s="371"/>
      <c r="N29" s="371"/>
      <c r="O29" s="371"/>
      <c r="P29" s="375"/>
      <c r="Q29" s="402"/>
    </row>
    <row r="30" spans="1:17" ht="90">
      <c r="A30" s="382"/>
      <c r="B30" s="260" t="s">
        <v>654</v>
      </c>
      <c r="C30" s="353"/>
      <c r="D30" s="399"/>
      <c r="E30" s="260" t="s">
        <v>419</v>
      </c>
      <c r="F30" s="278" t="s">
        <v>693</v>
      </c>
      <c r="G30" s="269" t="s">
        <v>713</v>
      </c>
      <c r="H30" s="362"/>
      <c r="I30" s="362"/>
      <c r="J30" s="353"/>
      <c r="K30" s="371"/>
      <c r="L30" s="371"/>
      <c r="M30" s="371"/>
      <c r="N30" s="371"/>
      <c r="O30" s="371"/>
      <c r="P30" s="375"/>
      <c r="Q30" s="402"/>
    </row>
    <row r="31" spans="1:17" ht="165">
      <c r="A31" s="382"/>
      <c r="B31" s="270" t="s">
        <v>673</v>
      </c>
      <c r="C31" s="360" t="s">
        <v>420</v>
      </c>
      <c r="D31" s="392" t="s">
        <v>421</v>
      </c>
      <c r="E31" s="359" t="s">
        <v>422</v>
      </c>
      <c r="F31" s="277" t="s">
        <v>694</v>
      </c>
      <c r="G31" s="269" t="s">
        <v>714</v>
      </c>
      <c r="H31" s="365" t="s">
        <v>655</v>
      </c>
      <c r="I31" s="354" t="s">
        <v>656</v>
      </c>
      <c r="J31" s="359" t="s">
        <v>423</v>
      </c>
      <c r="K31" s="372" t="s">
        <v>424</v>
      </c>
      <c r="L31" s="372">
        <v>3</v>
      </c>
      <c r="M31" s="372" t="s">
        <v>369</v>
      </c>
      <c r="N31" s="372">
        <v>2</v>
      </c>
      <c r="O31" s="373" t="s">
        <v>425</v>
      </c>
      <c r="P31" s="373">
        <v>6</v>
      </c>
      <c r="Q31" s="401" t="s">
        <v>426</v>
      </c>
    </row>
    <row r="32" spans="1:17" ht="90">
      <c r="A32" s="382"/>
      <c r="B32" s="267" t="s">
        <v>657</v>
      </c>
      <c r="C32" s="360"/>
      <c r="D32" s="392"/>
      <c r="E32" s="359"/>
      <c r="F32" s="277" t="s">
        <v>695</v>
      </c>
      <c r="G32" s="269" t="s">
        <v>738</v>
      </c>
      <c r="H32" s="365"/>
      <c r="I32" s="354"/>
      <c r="J32" s="359"/>
      <c r="K32" s="371"/>
      <c r="L32" s="371"/>
      <c r="M32" s="371"/>
      <c r="N32" s="371"/>
      <c r="O32" s="371"/>
      <c r="P32" s="373"/>
      <c r="Q32" s="401"/>
    </row>
    <row r="33" spans="1:17" ht="180.75" thickBot="1">
      <c r="A33" s="383"/>
      <c r="B33" s="271" t="s">
        <v>658</v>
      </c>
      <c r="C33" s="361"/>
      <c r="D33" s="393"/>
      <c r="E33" s="364"/>
      <c r="F33" s="280" t="s">
        <v>696</v>
      </c>
      <c r="G33" s="241" t="s">
        <v>739</v>
      </c>
      <c r="H33" s="366"/>
      <c r="I33" s="410"/>
      <c r="J33" s="364"/>
      <c r="K33" s="405"/>
      <c r="L33" s="405"/>
      <c r="M33" s="405"/>
      <c r="N33" s="405"/>
      <c r="O33" s="405"/>
      <c r="P33" s="429"/>
      <c r="Q33" s="411"/>
    </row>
    <row r="34" spans="1:17" ht="15">
      <c r="A34" s="389" t="s">
        <v>427</v>
      </c>
      <c r="B34" s="352" t="s">
        <v>428</v>
      </c>
      <c r="C34" s="352" t="s">
        <v>429</v>
      </c>
      <c r="D34" s="388" t="s">
        <v>430</v>
      </c>
      <c r="E34" s="352" t="s">
        <v>676</v>
      </c>
      <c r="F34" s="367" t="s">
        <v>698</v>
      </c>
      <c r="G34" s="368" t="s">
        <v>740</v>
      </c>
      <c r="H34" s="369" t="s">
        <v>759</v>
      </c>
      <c r="I34" s="369" t="s">
        <v>659</v>
      </c>
      <c r="J34" s="352" t="s">
        <v>431</v>
      </c>
      <c r="K34" s="408" t="s">
        <v>368</v>
      </c>
      <c r="L34" s="408">
        <v>5</v>
      </c>
      <c r="M34" s="408" t="s">
        <v>405</v>
      </c>
      <c r="N34" s="408">
        <v>4</v>
      </c>
      <c r="O34" s="409" t="s">
        <v>370</v>
      </c>
      <c r="P34" s="409">
        <v>20</v>
      </c>
      <c r="Q34" s="412" t="s">
        <v>432</v>
      </c>
    </row>
    <row r="35" spans="1:17" ht="15">
      <c r="A35" s="390"/>
      <c r="B35" s="353"/>
      <c r="C35" s="353"/>
      <c r="D35" s="377"/>
      <c r="E35" s="353"/>
      <c r="F35" s="357"/>
      <c r="G35" s="355"/>
      <c r="H35" s="362"/>
      <c r="I35" s="362"/>
      <c r="J35" s="353"/>
      <c r="K35" s="371"/>
      <c r="L35" s="371"/>
      <c r="M35" s="371"/>
      <c r="N35" s="371"/>
      <c r="O35" s="371"/>
      <c r="P35" s="375"/>
      <c r="Q35" s="413"/>
    </row>
    <row r="36" spans="1:17" ht="165">
      <c r="A36" s="390"/>
      <c r="B36" s="260" t="s">
        <v>660</v>
      </c>
      <c r="C36" s="353"/>
      <c r="D36" s="377"/>
      <c r="E36" s="260" t="s">
        <v>246</v>
      </c>
      <c r="F36" s="278" t="s">
        <v>697</v>
      </c>
      <c r="G36" s="269" t="s">
        <v>741</v>
      </c>
      <c r="H36" s="266" t="s">
        <v>433</v>
      </c>
      <c r="I36" s="266" t="s">
        <v>760</v>
      </c>
      <c r="J36" s="353"/>
      <c r="K36" s="371"/>
      <c r="L36" s="371"/>
      <c r="M36" s="371"/>
      <c r="N36" s="371"/>
      <c r="O36" s="371"/>
      <c r="P36" s="375"/>
      <c r="Q36" s="413"/>
    </row>
    <row r="37" spans="1:17" ht="409.5">
      <c r="A37" s="390"/>
      <c r="B37" s="260" t="s">
        <v>674</v>
      </c>
      <c r="C37" s="353" t="s">
        <v>434</v>
      </c>
      <c r="D37" s="377" t="s">
        <v>435</v>
      </c>
      <c r="E37" s="260" t="s">
        <v>412</v>
      </c>
      <c r="F37" s="278" t="s">
        <v>699</v>
      </c>
      <c r="G37" s="269" t="s">
        <v>743</v>
      </c>
      <c r="H37" s="362" t="s">
        <v>436</v>
      </c>
      <c r="I37" s="362" t="s">
        <v>761</v>
      </c>
      <c r="J37" s="353" t="s">
        <v>431</v>
      </c>
      <c r="K37" s="373" t="s">
        <v>379</v>
      </c>
      <c r="L37" s="373">
        <v>4</v>
      </c>
      <c r="M37" s="373" t="s">
        <v>405</v>
      </c>
      <c r="N37" s="373">
        <v>4</v>
      </c>
      <c r="O37" s="375" t="s">
        <v>370</v>
      </c>
      <c r="P37" s="375">
        <v>16</v>
      </c>
      <c r="Q37" s="414" t="s">
        <v>437</v>
      </c>
    </row>
    <row r="38" spans="1:17" ht="195">
      <c r="A38" s="390"/>
      <c r="B38" s="260" t="s">
        <v>438</v>
      </c>
      <c r="C38" s="353"/>
      <c r="D38" s="377"/>
      <c r="E38" s="260" t="s">
        <v>439</v>
      </c>
      <c r="F38" s="278" t="s">
        <v>700</v>
      </c>
      <c r="G38" s="269" t="s">
        <v>742</v>
      </c>
      <c r="H38" s="362"/>
      <c r="I38" s="362"/>
      <c r="J38" s="353"/>
      <c r="K38" s="371"/>
      <c r="L38" s="371"/>
      <c r="M38" s="371"/>
      <c r="N38" s="371"/>
      <c r="O38" s="371"/>
      <c r="P38" s="375"/>
      <c r="Q38" s="414"/>
    </row>
    <row r="39" spans="1:17" ht="210">
      <c r="A39" s="390"/>
      <c r="B39" s="260" t="s">
        <v>440</v>
      </c>
      <c r="C39" s="353"/>
      <c r="D39" s="377"/>
      <c r="E39" s="260" t="s">
        <v>441</v>
      </c>
      <c r="F39" s="278" t="s">
        <v>701</v>
      </c>
      <c r="G39" s="269" t="s">
        <v>746</v>
      </c>
      <c r="H39" s="362"/>
      <c r="I39" s="362"/>
      <c r="J39" s="353"/>
      <c r="K39" s="371"/>
      <c r="L39" s="371"/>
      <c r="M39" s="371"/>
      <c r="N39" s="371"/>
      <c r="O39" s="371"/>
      <c r="P39" s="375"/>
      <c r="Q39" s="414"/>
    </row>
    <row r="40" spans="1:17" ht="285">
      <c r="A40" s="390"/>
      <c r="B40" s="260" t="s">
        <v>661</v>
      </c>
      <c r="C40" s="353"/>
      <c r="D40" s="377"/>
      <c r="E40" s="260" t="s">
        <v>441</v>
      </c>
      <c r="F40" s="278" t="s">
        <v>702</v>
      </c>
      <c r="G40" s="269" t="s">
        <v>745</v>
      </c>
      <c r="H40" s="362"/>
      <c r="I40" s="362"/>
      <c r="J40" s="353"/>
      <c r="K40" s="371"/>
      <c r="L40" s="371"/>
      <c r="M40" s="371"/>
      <c r="N40" s="371"/>
      <c r="O40" s="371"/>
      <c r="P40" s="375"/>
      <c r="Q40" s="414"/>
    </row>
    <row r="41" spans="1:17" ht="105">
      <c r="A41" s="390"/>
      <c r="B41" s="260" t="s">
        <v>442</v>
      </c>
      <c r="C41" s="353"/>
      <c r="D41" s="377"/>
      <c r="E41" s="260" t="s">
        <v>443</v>
      </c>
      <c r="F41" s="278" t="s">
        <v>703</v>
      </c>
      <c r="G41" s="269" t="s">
        <v>747</v>
      </c>
      <c r="H41" s="362"/>
      <c r="I41" s="362"/>
      <c r="J41" s="353"/>
      <c r="K41" s="371"/>
      <c r="L41" s="371"/>
      <c r="M41" s="371"/>
      <c r="N41" s="371"/>
      <c r="O41" s="371"/>
      <c r="P41" s="375"/>
      <c r="Q41" s="414"/>
    </row>
    <row r="42" spans="1:17" ht="120">
      <c r="A42" s="390"/>
      <c r="B42" s="265" t="s">
        <v>444</v>
      </c>
      <c r="C42" s="359" t="s">
        <v>434</v>
      </c>
      <c r="D42" s="377" t="s">
        <v>636</v>
      </c>
      <c r="E42" s="260" t="s">
        <v>445</v>
      </c>
      <c r="F42" s="277" t="s">
        <v>704</v>
      </c>
      <c r="G42" s="269" t="s">
        <v>748</v>
      </c>
      <c r="H42" s="354" t="s">
        <v>762</v>
      </c>
      <c r="I42" s="354" t="s">
        <v>763</v>
      </c>
      <c r="J42" s="359" t="s">
        <v>446</v>
      </c>
      <c r="K42" s="372" t="s">
        <v>424</v>
      </c>
      <c r="L42" s="372">
        <v>3</v>
      </c>
      <c r="M42" s="372" t="s">
        <v>369</v>
      </c>
      <c r="N42" s="372">
        <v>3</v>
      </c>
      <c r="O42" s="404" t="s">
        <v>447</v>
      </c>
      <c r="P42" s="404">
        <v>9</v>
      </c>
      <c r="Q42" s="402" t="s">
        <v>448</v>
      </c>
    </row>
    <row r="43" spans="1:17" ht="135">
      <c r="A43" s="390"/>
      <c r="B43" s="265" t="s">
        <v>449</v>
      </c>
      <c r="C43" s="359"/>
      <c r="D43" s="377"/>
      <c r="E43" s="260" t="s">
        <v>450</v>
      </c>
      <c r="F43" s="277" t="s">
        <v>705</v>
      </c>
      <c r="G43" s="269" t="s">
        <v>451</v>
      </c>
      <c r="H43" s="354"/>
      <c r="I43" s="354"/>
      <c r="J43" s="359"/>
      <c r="K43" s="371"/>
      <c r="L43" s="371"/>
      <c r="M43" s="371"/>
      <c r="N43" s="371"/>
      <c r="O43" s="371"/>
      <c r="P43" s="404"/>
      <c r="Q43" s="402"/>
    </row>
    <row r="44" spans="1:17" ht="360">
      <c r="A44" s="390"/>
      <c r="B44" s="265" t="s">
        <v>662</v>
      </c>
      <c r="C44" s="359"/>
      <c r="D44" s="377"/>
      <c r="E44" s="260" t="s">
        <v>452</v>
      </c>
      <c r="F44" s="277" t="s">
        <v>706</v>
      </c>
      <c r="G44" s="269" t="s">
        <v>749</v>
      </c>
      <c r="H44" s="354"/>
      <c r="I44" s="354"/>
      <c r="J44" s="359"/>
      <c r="K44" s="371"/>
      <c r="L44" s="371"/>
      <c r="M44" s="371"/>
      <c r="N44" s="371"/>
      <c r="O44" s="371"/>
      <c r="P44" s="404"/>
      <c r="Q44" s="402"/>
    </row>
    <row r="45" spans="1:17" ht="150">
      <c r="A45" s="390"/>
      <c r="B45" s="262" t="s">
        <v>663</v>
      </c>
      <c r="C45" s="359" t="s">
        <v>453</v>
      </c>
      <c r="D45" s="377" t="s">
        <v>454</v>
      </c>
      <c r="E45" s="262" t="s">
        <v>455</v>
      </c>
      <c r="F45" s="281" t="s">
        <v>707</v>
      </c>
      <c r="G45" s="242" t="s">
        <v>750</v>
      </c>
      <c r="H45" s="415" t="s">
        <v>664</v>
      </c>
      <c r="I45" s="415" t="s">
        <v>764</v>
      </c>
      <c r="J45" s="417" t="s">
        <v>446</v>
      </c>
      <c r="K45" s="421" t="s">
        <v>379</v>
      </c>
      <c r="L45" s="421">
        <v>4</v>
      </c>
      <c r="M45" s="419" t="s">
        <v>369</v>
      </c>
      <c r="N45" s="419">
        <v>3</v>
      </c>
      <c r="O45" s="422" t="s">
        <v>456</v>
      </c>
      <c r="P45" s="404">
        <v>12</v>
      </c>
      <c r="Q45" s="424" t="s">
        <v>457</v>
      </c>
    </row>
    <row r="46" spans="1:17" ht="315.75" thickBot="1">
      <c r="A46" s="391"/>
      <c r="B46" s="263" t="s">
        <v>458</v>
      </c>
      <c r="C46" s="364"/>
      <c r="D46" s="394"/>
      <c r="E46" s="263" t="s">
        <v>459</v>
      </c>
      <c r="F46" s="282" t="s">
        <v>708</v>
      </c>
      <c r="G46" s="241" t="s">
        <v>751</v>
      </c>
      <c r="H46" s="416"/>
      <c r="I46" s="416"/>
      <c r="J46" s="418"/>
      <c r="K46" s="420"/>
      <c r="L46" s="420"/>
      <c r="M46" s="420"/>
      <c r="N46" s="420"/>
      <c r="O46" s="420"/>
      <c r="P46" s="407"/>
      <c r="Q46" s="425"/>
    </row>
    <row r="49" spans="2:6">
      <c r="F49" s="284"/>
    </row>
    <row r="50" spans="2:6">
      <c r="F50" s="284"/>
    </row>
    <row r="51" spans="2:6">
      <c r="B51" s="233"/>
      <c r="C51" s="233"/>
      <c r="D51" s="235"/>
      <c r="E51" s="233"/>
      <c r="F51" s="285"/>
    </row>
  </sheetData>
  <mergeCells count="153">
    <mergeCell ref="Q45:Q46"/>
    <mergeCell ref="C1:F2"/>
    <mergeCell ref="A1:B2"/>
    <mergeCell ref="L25:L30"/>
    <mergeCell ref="P25:P30"/>
    <mergeCell ref="N31:N33"/>
    <mergeCell ref="L31:L33"/>
    <mergeCell ref="P31:P33"/>
    <mergeCell ref="P34:P36"/>
    <mergeCell ref="L34:L36"/>
    <mergeCell ref="N34:N36"/>
    <mergeCell ref="M37:M41"/>
    <mergeCell ref="N37:N41"/>
    <mergeCell ref="K37:K41"/>
    <mergeCell ref="L37:L41"/>
    <mergeCell ref="O37:O41"/>
    <mergeCell ref="P37:P41"/>
    <mergeCell ref="N42:N44"/>
    <mergeCell ref="L42:L44"/>
    <mergeCell ref="P42:P44"/>
    <mergeCell ref="N45:N46"/>
    <mergeCell ref="L45:L46"/>
    <mergeCell ref="P45:P46"/>
    <mergeCell ref="C16:C19"/>
    <mergeCell ref="H45:H46"/>
    <mergeCell ref="I45:I46"/>
    <mergeCell ref="J45:J46"/>
    <mergeCell ref="M45:M46"/>
    <mergeCell ref="K45:K46"/>
    <mergeCell ref="P4:P7"/>
    <mergeCell ref="L4:L7"/>
    <mergeCell ref="N12:N15"/>
    <mergeCell ref="L12:L15"/>
    <mergeCell ref="N16:N19"/>
    <mergeCell ref="L16:L19"/>
    <mergeCell ref="L20:L24"/>
    <mergeCell ref="N20:N24"/>
    <mergeCell ref="O45:O46"/>
    <mergeCell ref="M4:M7"/>
    <mergeCell ref="K42:K44"/>
    <mergeCell ref="O42:O44"/>
    <mergeCell ref="J34:J36"/>
    <mergeCell ref="J16:J19"/>
    <mergeCell ref="H20:H24"/>
    <mergeCell ref="I20:I24"/>
    <mergeCell ref="J25:J30"/>
    <mergeCell ref="J20:J24"/>
    <mergeCell ref="K4:K7"/>
    <mergeCell ref="Q42:Q44"/>
    <mergeCell ref="K34:K36"/>
    <mergeCell ref="M34:M36"/>
    <mergeCell ref="O34:O36"/>
    <mergeCell ref="J31:J33"/>
    <mergeCell ref="I31:I33"/>
    <mergeCell ref="J37:J41"/>
    <mergeCell ref="H37:H41"/>
    <mergeCell ref="I37:I41"/>
    <mergeCell ref="I34:I35"/>
    <mergeCell ref="M31:M33"/>
    <mergeCell ref="K31:K33"/>
    <mergeCell ref="O31:O33"/>
    <mergeCell ref="Q31:Q33"/>
    <mergeCell ref="Q34:Q36"/>
    <mergeCell ref="Q37:Q41"/>
    <mergeCell ref="H42:H44"/>
    <mergeCell ref="I42:I44"/>
    <mergeCell ref="J42:J44"/>
    <mergeCell ref="M42:M44"/>
    <mergeCell ref="Q20:Q24"/>
    <mergeCell ref="Q16:Q19"/>
    <mergeCell ref="Q12:Q15"/>
    <mergeCell ref="O8:O11"/>
    <mergeCell ref="Q8:Q11"/>
    <mergeCell ref="O16:O19"/>
    <mergeCell ref="O20:O24"/>
    <mergeCell ref="M20:M24"/>
    <mergeCell ref="K25:K30"/>
    <mergeCell ref="K20:K24"/>
    <mergeCell ref="O25:O30"/>
    <mergeCell ref="Q25:Q30"/>
    <mergeCell ref="N8:N11"/>
    <mergeCell ref="L8:L11"/>
    <mergeCell ref="P8:P11"/>
    <mergeCell ref="P12:P15"/>
    <mergeCell ref="P16:P19"/>
    <mergeCell ref="P20:P24"/>
    <mergeCell ref="N25:N30"/>
    <mergeCell ref="M16:M19"/>
    <mergeCell ref="K16:K19"/>
    <mergeCell ref="M25:M30"/>
    <mergeCell ref="D42:D44"/>
    <mergeCell ref="A4:A19"/>
    <mergeCell ref="A20:A33"/>
    <mergeCell ref="B16:B17"/>
    <mergeCell ref="D8:D11"/>
    <mergeCell ref="D4:D7"/>
    <mergeCell ref="B21:B22"/>
    <mergeCell ref="D12:D15"/>
    <mergeCell ref="D37:D41"/>
    <mergeCell ref="C37:C41"/>
    <mergeCell ref="C42:C44"/>
    <mergeCell ref="C4:C7"/>
    <mergeCell ref="C8:C11"/>
    <mergeCell ref="D34:D36"/>
    <mergeCell ref="A34:A46"/>
    <mergeCell ref="D31:D33"/>
    <mergeCell ref="D45:D46"/>
    <mergeCell ref="C45:C46"/>
    <mergeCell ref="B34:B35"/>
    <mergeCell ref="B28:B29"/>
    <mergeCell ref="D16:D19"/>
    <mergeCell ref="D20:D24"/>
    <mergeCell ref="D25:D30"/>
    <mergeCell ref="G21:G22"/>
    <mergeCell ref="O4:O7"/>
    <mergeCell ref="M8:M11"/>
    <mergeCell ref="K8:K11"/>
    <mergeCell ref="H4:H7"/>
    <mergeCell ref="I4:I7"/>
    <mergeCell ref="I8:I11"/>
    <mergeCell ref="J12:J15"/>
    <mergeCell ref="J8:J11"/>
    <mergeCell ref="J4:J7"/>
    <mergeCell ref="H12:H15"/>
    <mergeCell ref="M12:M15"/>
    <mergeCell ref="K12:K15"/>
    <mergeCell ref="O12:O15"/>
    <mergeCell ref="H8:H11"/>
    <mergeCell ref="N4:N7"/>
    <mergeCell ref="Q4:Q7"/>
    <mergeCell ref="E34:E35"/>
    <mergeCell ref="I12:I15"/>
    <mergeCell ref="G16:G17"/>
    <mergeCell ref="F21:F22"/>
    <mergeCell ref="F16:F17"/>
    <mergeCell ref="F28:F29"/>
    <mergeCell ref="G28:G29"/>
    <mergeCell ref="C12:C15"/>
    <mergeCell ref="C20:C24"/>
    <mergeCell ref="C25:C30"/>
    <mergeCell ref="C31:C33"/>
    <mergeCell ref="C34:C36"/>
    <mergeCell ref="I25:I30"/>
    <mergeCell ref="H25:H30"/>
    <mergeCell ref="H16:H19"/>
    <mergeCell ref="I16:I19"/>
    <mergeCell ref="E31:E33"/>
    <mergeCell ref="H31:H33"/>
    <mergeCell ref="F34:F35"/>
    <mergeCell ref="G34:G35"/>
    <mergeCell ref="H34:H35"/>
    <mergeCell ref="E28:E29"/>
    <mergeCell ref="E21:E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
  <dimension ref="A1:AC95"/>
  <sheetViews>
    <sheetView topLeftCell="A7" zoomScale="125" zoomScaleNormal="85" workbookViewId="0">
      <pane xSplit="3" ySplit="5" topLeftCell="D12" activePane="bottomRight" state="frozen"/>
      <selection pane="topRight" activeCell="D7" sqref="D7"/>
      <selection pane="bottomLeft" activeCell="A12" sqref="A12"/>
      <selection pane="bottomRight" activeCell="W11" sqref="W11"/>
    </sheetView>
  </sheetViews>
  <sheetFormatPr baseColWidth="10" defaultColWidth="11.42578125" defaultRowHeight="12.75"/>
  <cols>
    <col min="1" max="1" width="10.7109375" style="108" customWidth="1"/>
    <col min="2" max="2" width="18.42578125" style="109" customWidth="1"/>
    <col min="3" max="3" width="29.140625" style="109" customWidth="1"/>
    <col min="4" max="4" width="17.140625" style="110" customWidth="1"/>
    <col min="5" max="5" width="18.85546875" style="110" customWidth="1"/>
    <col min="6" max="7" width="17.140625" style="110" customWidth="1"/>
    <col min="8" max="8" width="19.42578125" style="110" customWidth="1"/>
    <col min="9" max="9" width="17" style="110" hidden="1" customWidth="1"/>
    <col min="10" max="10" width="34.42578125" style="110" hidden="1" customWidth="1"/>
    <col min="11" max="11" width="14.28515625" style="110" hidden="1" customWidth="1"/>
    <col min="12" max="12" width="15" style="109" customWidth="1"/>
    <col min="13" max="13" width="17" style="109" customWidth="1"/>
    <col min="14" max="14" width="15.42578125" style="109" bestFit="1" customWidth="1"/>
    <col min="15" max="15" width="16.140625" style="109" customWidth="1"/>
    <col min="16" max="23" width="14.28515625" style="109" customWidth="1"/>
    <col min="24" max="24" width="14.28515625" style="110" hidden="1" customWidth="1"/>
    <col min="25" max="25" width="14.7109375" style="109" customWidth="1"/>
    <col min="26" max="26" width="19.140625" style="109" customWidth="1"/>
    <col min="27" max="27" width="14.42578125" style="109" customWidth="1"/>
    <col min="28" max="28" width="18.7109375" style="109" customWidth="1"/>
    <col min="29" max="29" width="33.85546875" style="109" customWidth="1"/>
    <col min="30" max="16384" width="11.42578125" style="109"/>
  </cols>
  <sheetData>
    <row r="1" spans="1:29" ht="130.5" customHeight="1"/>
    <row r="2" spans="1:29" ht="47.25" customHeight="1">
      <c r="B2" s="455" t="s">
        <v>460</v>
      </c>
      <c r="C2" s="455"/>
      <c r="D2" s="455"/>
      <c r="E2" s="455"/>
      <c r="F2" s="455"/>
      <c r="G2" s="455"/>
      <c r="H2" s="455"/>
      <c r="I2" s="455"/>
      <c r="J2" s="455"/>
      <c r="K2" s="455"/>
      <c r="L2" s="455"/>
      <c r="M2" s="455"/>
      <c r="N2" s="455"/>
      <c r="O2" s="455"/>
      <c r="P2" s="455"/>
      <c r="Q2" s="455"/>
      <c r="R2" s="455"/>
      <c r="S2" s="455"/>
      <c r="T2" s="455"/>
      <c r="U2" s="455"/>
      <c r="V2" s="455"/>
      <c r="W2" s="455"/>
      <c r="X2" s="455"/>
      <c r="Y2" s="455"/>
      <c r="Z2" s="455"/>
      <c r="AA2" s="455"/>
    </row>
    <row r="3" spans="1:29">
      <c r="B3" s="110"/>
      <c r="C3" s="110"/>
    </row>
    <row r="4" spans="1:29" ht="28.5" customHeight="1">
      <c r="B4" s="456" t="s">
        <v>461</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row>
    <row r="5" spans="1:29">
      <c r="B5" s="457"/>
      <c r="C5" s="457"/>
      <c r="D5" s="457"/>
      <c r="E5" s="457"/>
      <c r="F5" s="457"/>
      <c r="G5" s="457"/>
      <c r="H5" s="457"/>
      <c r="I5" s="457"/>
    </row>
    <row r="6" spans="1:29" ht="27" customHeight="1">
      <c r="B6" s="458"/>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row>
    <row r="7" spans="1:29" s="115" customFormat="1" ht="15" customHeight="1">
      <c r="A7" s="111"/>
      <c r="B7" s="112"/>
      <c r="C7" s="113"/>
      <c r="D7" s="460" t="s">
        <v>462</v>
      </c>
      <c r="E7" s="461"/>
      <c r="F7" s="461"/>
      <c r="G7" s="461"/>
      <c r="H7" s="461"/>
      <c r="I7" s="461"/>
      <c r="J7" s="461"/>
      <c r="K7" s="461"/>
      <c r="L7" s="461"/>
      <c r="M7" s="461"/>
      <c r="N7" s="461"/>
      <c r="O7" s="462"/>
      <c r="P7" s="463" t="s">
        <v>463</v>
      </c>
      <c r="Q7" s="464"/>
      <c r="R7" s="464"/>
      <c r="S7" s="464"/>
      <c r="T7" s="464"/>
      <c r="U7" s="464"/>
      <c r="V7" s="464"/>
      <c r="W7" s="464"/>
      <c r="X7" s="464"/>
      <c r="Y7" s="465"/>
      <c r="Z7" s="472" t="s">
        <v>464</v>
      </c>
      <c r="AA7" s="473"/>
      <c r="AB7" s="478" t="s">
        <v>465</v>
      </c>
      <c r="AC7" s="479"/>
    </row>
    <row r="8" spans="1:29" s="115" customFormat="1" ht="15" customHeight="1">
      <c r="A8" s="111"/>
      <c r="B8" s="112"/>
      <c r="C8" s="113"/>
      <c r="D8" s="484" t="s">
        <v>466</v>
      </c>
      <c r="E8" s="485"/>
      <c r="F8" s="485"/>
      <c r="G8" s="485"/>
      <c r="H8" s="485"/>
      <c r="I8" s="485"/>
      <c r="J8" s="485"/>
      <c r="K8" s="485"/>
      <c r="L8" s="485"/>
      <c r="M8" s="486"/>
      <c r="N8" s="446" t="s">
        <v>467</v>
      </c>
      <c r="O8" s="446" t="s">
        <v>468</v>
      </c>
      <c r="P8" s="466"/>
      <c r="Q8" s="467"/>
      <c r="R8" s="467"/>
      <c r="S8" s="467"/>
      <c r="T8" s="467"/>
      <c r="U8" s="467"/>
      <c r="V8" s="467"/>
      <c r="W8" s="467"/>
      <c r="X8" s="467"/>
      <c r="Y8" s="468"/>
      <c r="Z8" s="474"/>
      <c r="AA8" s="475"/>
      <c r="AB8" s="480"/>
      <c r="AC8" s="481"/>
    </row>
    <row r="9" spans="1:29" s="119" customFormat="1" ht="15" customHeight="1">
      <c r="A9" s="116"/>
      <c r="B9" s="117"/>
      <c r="C9" s="118"/>
      <c r="D9" s="449" t="s">
        <v>469</v>
      </c>
      <c r="E9" s="450"/>
      <c r="F9" s="451" t="s">
        <v>470</v>
      </c>
      <c r="G9" s="451"/>
      <c r="H9" s="451"/>
      <c r="I9" s="449" t="s">
        <v>471</v>
      </c>
      <c r="J9" s="452"/>
      <c r="K9" s="450"/>
      <c r="L9" s="453" t="s">
        <v>472</v>
      </c>
      <c r="M9" s="454" t="s">
        <v>473</v>
      </c>
      <c r="N9" s="487"/>
      <c r="O9" s="447"/>
      <c r="P9" s="466"/>
      <c r="Q9" s="467"/>
      <c r="R9" s="467"/>
      <c r="S9" s="467"/>
      <c r="T9" s="467"/>
      <c r="U9" s="467"/>
      <c r="V9" s="467"/>
      <c r="W9" s="467"/>
      <c r="X9" s="467"/>
      <c r="Y9" s="468"/>
      <c r="Z9" s="474"/>
      <c r="AA9" s="475"/>
      <c r="AB9" s="480"/>
      <c r="AC9" s="481"/>
    </row>
    <row r="10" spans="1:29" s="122" customFormat="1" ht="72" customHeight="1">
      <c r="A10" s="120"/>
      <c r="B10" s="432" t="s">
        <v>474</v>
      </c>
      <c r="C10" s="434" t="s">
        <v>475</v>
      </c>
      <c r="D10" s="121" t="s">
        <v>476</v>
      </c>
      <c r="E10" s="121" t="s">
        <v>477</v>
      </c>
      <c r="F10" s="436" t="s">
        <v>478</v>
      </c>
      <c r="G10" s="437"/>
      <c r="H10" s="438"/>
      <c r="I10" s="436" t="s">
        <v>479</v>
      </c>
      <c r="J10" s="437"/>
      <c r="K10" s="438"/>
      <c r="L10" s="453"/>
      <c r="M10" s="454"/>
      <c r="N10" s="488"/>
      <c r="O10" s="447"/>
      <c r="P10" s="469"/>
      <c r="Q10" s="470"/>
      <c r="R10" s="470"/>
      <c r="S10" s="470"/>
      <c r="T10" s="470"/>
      <c r="U10" s="470"/>
      <c r="V10" s="470"/>
      <c r="W10" s="470"/>
      <c r="X10" s="470"/>
      <c r="Y10" s="471"/>
      <c r="Z10" s="476"/>
      <c r="AA10" s="477"/>
      <c r="AB10" s="482"/>
      <c r="AC10" s="483"/>
    </row>
    <row r="11" spans="1:29" s="122" customFormat="1" ht="99.95" customHeight="1">
      <c r="A11" s="120"/>
      <c r="B11" s="433"/>
      <c r="C11" s="435"/>
      <c r="D11" s="123" t="s">
        <v>480</v>
      </c>
      <c r="E11" s="123" t="s">
        <v>481</v>
      </c>
      <c r="F11" s="123" t="s">
        <v>482</v>
      </c>
      <c r="G11" s="123" t="s">
        <v>483</v>
      </c>
      <c r="H11" s="123" t="s">
        <v>484</v>
      </c>
      <c r="I11" s="123" t="s">
        <v>485</v>
      </c>
      <c r="J11" s="123" t="s">
        <v>486</v>
      </c>
      <c r="K11" s="123" t="s">
        <v>487</v>
      </c>
      <c r="L11" s="453"/>
      <c r="M11" s="454"/>
      <c r="N11" s="185" t="s">
        <v>488</v>
      </c>
      <c r="O11" s="448"/>
      <c r="P11" s="124" t="s">
        <v>489</v>
      </c>
      <c r="Q11" s="124" t="s">
        <v>490</v>
      </c>
      <c r="R11" s="124" t="s">
        <v>491</v>
      </c>
      <c r="S11" s="125" t="s">
        <v>492</v>
      </c>
      <c r="T11" s="124" t="s">
        <v>493</v>
      </c>
      <c r="U11" s="124" t="s">
        <v>494</v>
      </c>
      <c r="V11" s="124" t="s">
        <v>495</v>
      </c>
      <c r="W11" s="124" t="s">
        <v>496</v>
      </c>
      <c r="X11" s="114" t="s">
        <v>497</v>
      </c>
      <c r="Y11" s="114" t="s">
        <v>498</v>
      </c>
      <c r="Z11" s="186" t="s">
        <v>499</v>
      </c>
      <c r="AA11" s="186" t="s">
        <v>500</v>
      </c>
      <c r="AB11" s="187" t="s">
        <v>501</v>
      </c>
      <c r="AC11" s="187" t="s">
        <v>500</v>
      </c>
    </row>
    <row r="12" spans="1:29" s="193" customFormat="1" ht="57.95" customHeight="1">
      <c r="A12" s="188">
        <v>1</v>
      </c>
      <c r="B12" s="126" t="s">
        <v>502</v>
      </c>
      <c r="C12" s="126" t="s">
        <v>503</v>
      </c>
      <c r="D12" s="189" t="s">
        <v>270</v>
      </c>
      <c r="E12" s="127" t="s">
        <v>270</v>
      </c>
      <c r="F12" s="189" t="s">
        <v>270</v>
      </c>
      <c r="G12" s="189" t="s">
        <v>269</v>
      </c>
      <c r="H12" s="189" t="s">
        <v>270</v>
      </c>
      <c r="I12" s="126"/>
      <c r="J12" s="126"/>
      <c r="K12" s="189">
        <f t="shared" ref="K12:K21" si="0">LEN(J12)-LEN(SUBSTITUTE(J12,",",""))+1</f>
        <v>1</v>
      </c>
      <c r="L12" s="128">
        <f>(IF(D12="SI",1,0))+(IF(E12="SI",1,0))+(IF(F12="SI",1,0))+(IF(G12="SI",1,0))+(IF(H12="SI",1,0))+((IF(I12="SI",1,0))*K12)</f>
        <v>4</v>
      </c>
      <c r="M12" s="190">
        <f>VLOOKUP(L12,$K$81:$L$91,2,FALSE)</f>
        <v>5</v>
      </c>
      <c r="N12" s="191"/>
      <c r="O12" s="192">
        <f>VLOOKUP(N12,$K$81:$L$91,2,FALSE)</f>
        <v>1</v>
      </c>
      <c r="P12" s="128" t="s">
        <v>269</v>
      </c>
      <c r="Q12" s="128" t="s">
        <v>269</v>
      </c>
      <c r="R12" s="128" t="s">
        <v>270</v>
      </c>
      <c r="S12" s="128" t="s">
        <v>270</v>
      </c>
      <c r="T12" s="128" t="s">
        <v>270</v>
      </c>
      <c r="U12" s="128" t="s">
        <v>270</v>
      </c>
      <c r="V12" s="128" t="s">
        <v>270</v>
      </c>
      <c r="W12" s="128" t="s">
        <v>269</v>
      </c>
      <c r="X12" s="128">
        <f t="shared" ref="X12:X21" si="1">((IF(P12="SI",1,0))+(IF(Q12="SI",1,0))+(IF(R12="SI",1,0))+(IF(S12="SI",1,0))+(IF(T12="SI",1,0))+(IF(U12="SI",1,0))+(IF(V12="SI",1,0))+(IF(W12="SI",1,0)))</f>
        <v>5</v>
      </c>
      <c r="Y12" s="128">
        <f t="shared" ref="Y12:Y21" si="2">VLOOKUP(X12,$M$81:$N$88,2,FALSE)</f>
        <v>3</v>
      </c>
      <c r="Z12" s="128">
        <f t="shared" ref="Z12:Z22" si="3">M12*Y12</f>
        <v>15</v>
      </c>
      <c r="AA12" s="128" t="str">
        <f t="shared" ref="AA12:AA22" si="4">VLOOKUP(Z12,$O$81:$P$95,2,FALSE)</f>
        <v>Riesgo muy alto</v>
      </c>
      <c r="AB12" s="189">
        <f>M12*Y12</f>
        <v>15</v>
      </c>
      <c r="AC12" s="189" t="str">
        <f>VLOOKUP(AB12,$O$81:$P$95,2,FALSE)</f>
        <v>Riesgo muy alto</v>
      </c>
    </row>
    <row r="13" spans="1:29" s="193" customFormat="1" ht="57.95" customHeight="1">
      <c r="A13" s="188">
        <v>2</v>
      </c>
      <c r="B13" s="126" t="s">
        <v>502</v>
      </c>
      <c r="C13" s="126" t="s">
        <v>504</v>
      </c>
      <c r="D13" s="189" t="s">
        <v>270</v>
      </c>
      <c r="E13" s="127"/>
      <c r="F13" s="189" t="s">
        <v>270</v>
      </c>
      <c r="G13" s="189" t="s">
        <v>269</v>
      </c>
      <c r="H13" s="189" t="s">
        <v>270</v>
      </c>
      <c r="I13" s="126"/>
      <c r="J13" s="126"/>
      <c r="K13" s="126">
        <f t="shared" si="0"/>
        <v>1</v>
      </c>
      <c r="L13" s="128">
        <f>(IF(D13="SI",1,0))+(IF(E13="SI",1,0))+(IF(F13="SI",1,0))+(IF(G13="SI",1,0))+(IF(H13="SI",1,0))+((IF(I13="SI",1,0))*K13)</f>
        <v>3</v>
      </c>
      <c r="M13" s="190">
        <f>VLOOKUP(L13,$K$81:$L$91,2,FALSE)</f>
        <v>4</v>
      </c>
      <c r="N13" s="191"/>
      <c r="O13" s="192">
        <f>VLOOKUP(N13,$K$81:$L$91,2,FALSE)</f>
        <v>1</v>
      </c>
      <c r="P13" s="128" t="s">
        <v>269</v>
      </c>
      <c r="Q13" s="128" t="s">
        <v>269</v>
      </c>
      <c r="R13" s="128" t="s">
        <v>270</v>
      </c>
      <c r="S13" s="128" t="s">
        <v>270</v>
      </c>
      <c r="T13" s="128" t="s">
        <v>270</v>
      </c>
      <c r="U13" s="128" t="s">
        <v>270</v>
      </c>
      <c r="V13" s="128" t="s">
        <v>270</v>
      </c>
      <c r="W13" s="128" t="s">
        <v>269</v>
      </c>
      <c r="X13" s="128">
        <f t="shared" si="1"/>
        <v>5</v>
      </c>
      <c r="Y13" s="128">
        <f t="shared" si="2"/>
        <v>3</v>
      </c>
      <c r="Z13" s="128">
        <f t="shared" si="3"/>
        <v>12</v>
      </c>
      <c r="AA13" s="128" t="str">
        <f t="shared" si="4"/>
        <v>Riesgo alto</v>
      </c>
      <c r="AB13" s="189">
        <f t="shared" ref="AB13:AB22" si="5">M13*Y13</f>
        <v>12</v>
      </c>
      <c r="AC13" s="189" t="str">
        <f t="shared" ref="AC13:AC22" si="6">VLOOKUP(AB13,$O$81:$P$95,2,FALSE)</f>
        <v>Riesgo alto</v>
      </c>
    </row>
    <row r="14" spans="1:29" s="193" customFormat="1" ht="57.95" customHeight="1">
      <c r="A14" s="188">
        <v>3</v>
      </c>
      <c r="B14" s="126" t="s">
        <v>502</v>
      </c>
      <c r="C14" s="126" t="s">
        <v>505</v>
      </c>
      <c r="D14" s="189" t="s">
        <v>269</v>
      </c>
      <c r="E14" s="127" t="s">
        <v>270</v>
      </c>
      <c r="F14" s="189" t="s">
        <v>270</v>
      </c>
      <c r="G14" s="189" t="s">
        <v>270</v>
      </c>
      <c r="H14" s="189" t="s">
        <v>270</v>
      </c>
      <c r="I14" s="126"/>
      <c r="J14" s="126"/>
      <c r="K14" s="126">
        <f t="shared" si="0"/>
        <v>1</v>
      </c>
      <c r="L14" s="128">
        <f t="shared" ref="L14:L22" si="7">(IF(D14="SI",1,0))+(IF(E14="SI",1,0))+(IF(F14="SI",1,0))+(IF(G14="SI",1,0))+(IF(H14="SI",1,0))+((IF(I14="SI",1,0))*K14)</f>
        <v>4</v>
      </c>
      <c r="M14" s="190">
        <f t="shared" ref="M14:M22" si="8">VLOOKUP(L14,$K$81:$L$91,2,FALSE)</f>
        <v>5</v>
      </c>
      <c r="N14" s="191"/>
      <c r="O14" s="192">
        <f t="shared" ref="O14:O22" si="9">VLOOKUP(N14,$K$81:$L$91,2,FALSE)</f>
        <v>1</v>
      </c>
      <c r="P14" s="128" t="s">
        <v>269</v>
      </c>
      <c r="Q14" s="128" t="s">
        <v>270</v>
      </c>
      <c r="R14" s="128" t="s">
        <v>269</v>
      </c>
      <c r="S14" s="128" t="s">
        <v>270</v>
      </c>
      <c r="T14" s="128" t="s">
        <v>270</v>
      </c>
      <c r="U14" s="128" t="s">
        <v>270</v>
      </c>
      <c r="V14" s="128" t="s">
        <v>270</v>
      </c>
      <c r="W14" s="128" t="s">
        <v>269</v>
      </c>
      <c r="X14" s="128">
        <f t="shared" si="1"/>
        <v>5</v>
      </c>
      <c r="Y14" s="128">
        <f t="shared" si="2"/>
        <v>3</v>
      </c>
      <c r="Z14" s="128">
        <f t="shared" si="3"/>
        <v>15</v>
      </c>
      <c r="AA14" s="128" t="str">
        <f t="shared" si="4"/>
        <v>Riesgo muy alto</v>
      </c>
      <c r="AB14" s="189">
        <f t="shared" si="5"/>
        <v>15</v>
      </c>
      <c r="AC14" s="189" t="str">
        <f t="shared" si="6"/>
        <v>Riesgo muy alto</v>
      </c>
    </row>
    <row r="15" spans="1:29" s="193" customFormat="1" ht="57.95" customHeight="1">
      <c r="A15" s="188">
        <v>4</v>
      </c>
      <c r="B15" s="126" t="s">
        <v>502</v>
      </c>
      <c r="C15" s="126" t="s">
        <v>506</v>
      </c>
      <c r="D15" s="189" t="s">
        <v>269</v>
      </c>
      <c r="E15" s="127" t="s">
        <v>270</v>
      </c>
      <c r="F15" s="189" t="s">
        <v>270</v>
      </c>
      <c r="G15" s="189" t="s">
        <v>270</v>
      </c>
      <c r="H15" s="189" t="s">
        <v>270</v>
      </c>
      <c r="I15" s="126"/>
      <c r="J15" s="126"/>
      <c r="K15" s="126">
        <f t="shared" si="0"/>
        <v>1</v>
      </c>
      <c r="L15" s="128">
        <f t="shared" si="7"/>
        <v>4</v>
      </c>
      <c r="M15" s="190">
        <f t="shared" si="8"/>
        <v>5</v>
      </c>
      <c r="N15" s="191"/>
      <c r="O15" s="192">
        <f t="shared" si="9"/>
        <v>1</v>
      </c>
      <c r="P15" s="128" t="s">
        <v>269</v>
      </c>
      <c r="Q15" s="128" t="s">
        <v>269</v>
      </c>
      <c r="R15" s="128" t="s">
        <v>269</v>
      </c>
      <c r="S15" s="128" t="s">
        <v>270</v>
      </c>
      <c r="T15" s="128" t="s">
        <v>270</v>
      </c>
      <c r="U15" s="128" t="s">
        <v>270</v>
      </c>
      <c r="V15" s="128" t="s">
        <v>269</v>
      </c>
      <c r="W15" s="128" t="s">
        <v>269</v>
      </c>
      <c r="X15" s="128">
        <f t="shared" si="1"/>
        <v>3</v>
      </c>
      <c r="Y15" s="128">
        <f t="shared" si="2"/>
        <v>2</v>
      </c>
      <c r="Z15" s="128">
        <f t="shared" si="3"/>
        <v>10</v>
      </c>
      <c r="AA15" s="128" t="str">
        <f t="shared" si="4"/>
        <v>Riesgo alto</v>
      </c>
      <c r="AB15" s="189">
        <f t="shared" si="5"/>
        <v>10</v>
      </c>
      <c r="AC15" s="189" t="str">
        <f t="shared" si="6"/>
        <v>Riesgo alto</v>
      </c>
    </row>
    <row r="16" spans="1:29" s="193" customFormat="1" ht="57.95" customHeight="1">
      <c r="A16" s="188">
        <v>5</v>
      </c>
      <c r="B16" s="126" t="s">
        <v>401</v>
      </c>
      <c r="C16" s="126" t="s">
        <v>507</v>
      </c>
      <c r="D16" s="189" t="s">
        <v>269</v>
      </c>
      <c r="E16" s="127" t="s">
        <v>270</v>
      </c>
      <c r="F16" s="189" t="s">
        <v>269</v>
      </c>
      <c r="G16" s="189" t="s">
        <v>270</v>
      </c>
      <c r="H16" s="189" t="s">
        <v>270</v>
      </c>
      <c r="I16" s="126"/>
      <c r="J16" s="126"/>
      <c r="K16" s="126">
        <f t="shared" si="0"/>
        <v>1</v>
      </c>
      <c r="L16" s="128">
        <f t="shared" si="7"/>
        <v>3</v>
      </c>
      <c r="M16" s="190">
        <f t="shared" si="8"/>
        <v>4</v>
      </c>
      <c r="N16" s="191"/>
      <c r="O16" s="192">
        <f t="shared" si="9"/>
        <v>1</v>
      </c>
      <c r="P16" s="128" t="s">
        <v>270</v>
      </c>
      <c r="Q16" s="128" t="s">
        <v>270</v>
      </c>
      <c r="R16" s="128" t="s">
        <v>269</v>
      </c>
      <c r="S16" s="128" t="s">
        <v>270</v>
      </c>
      <c r="T16" s="128" t="s">
        <v>270</v>
      </c>
      <c r="U16" s="128" t="s">
        <v>270</v>
      </c>
      <c r="V16" s="128" t="s">
        <v>270</v>
      </c>
      <c r="W16" s="128" t="s">
        <v>270</v>
      </c>
      <c r="X16" s="128">
        <f t="shared" si="1"/>
        <v>7</v>
      </c>
      <c r="Y16" s="128">
        <f t="shared" si="2"/>
        <v>4</v>
      </c>
      <c r="Z16" s="128">
        <f t="shared" si="3"/>
        <v>16</v>
      </c>
      <c r="AA16" s="128" t="str">
        <f t="shared" si="4"/>
        <v>Riesgo muy alto</v>
      </c>
      <c r="AB16" s="189">
        <f t="shared" si="5"/>
        <v>16</v>
      </c>
      <c r="AC16" s="189" t="str">
        <f t="shared" si="6"/>
        <v>Riesgo muy alto</v>
      </c>
    </row>
    <row r="17" spans="1:29" s="193" customFormat="1" ht="57.95" customHeight="1">
      <c r="A17" s="188">
        <v>6</v>
      </c>
      <c r="B17" s="126" t="s">
        <v>401</v>
      </c>
      <c r="C17" s="126" t="s">
        <v>508</v>
      </c>
      <c r="D17" s="189" t="s">
        <v>270</v>
      </c>
      <c r="E17" s="127" t="s">
        <v>270</v>
      </c>
      <c r="F17" s="189" t="s">
        <v>269</v>
      </c>
      <c r="G17" s="189" t="s">
        <v>270</v>
      </c>
      <c r="H17" s="189" t="s">
        <v>270</v>
      </c>
      <c r="I17" s="126"/>
      <c r="J17" s="126" t="s">
        <v>509</v>
      </c>
      <c r="K17" s="126">
        <f t="shared" si="0"/>
        <v>2</v>
      </c>
      <c r="L17" s="128">
        <f t="shared" si="7"/>
        <v>4</v>
      </c>
      <c r="M17" s="190">
        <f t="shared" si="8"/>
        <v>5</v>
      </c>
      <c r="N17" s="191"/>
      <c r="O17" s="192">
        <f t="shared" si="9"/>
        <v>1</v>
      </c>
      <c r="P17" s="128" t="s">
        <v>270</v>
      </c>
      <c r="Q17" s="128" t="s">
        <v>270</v>
      </c>
      <c r="R17" s="128" t="s">
        <v>270</v>
      </c>
      <c r="S17" s="128" t="s">
        <v>270</v>
      </c>
      <c r="T17" s="128" t="s">
        <v>270</v>
      </c>
      <c r="U17" s="128" t="s">
        <v>270</v>
      </c>
      <c r="V17" s="128" t="s">
        <v>270</v>
      </c>
      <c r="W17" s="128" t="s">
        <v>270</v>
      </c>
      <c r="X17" s="128">
        <f t="shared" si="1"/>
        <v>8</v>
      </c>
      <c r="Y17" s="128">
        <f t="shared" si="2"/>
        <v>5</v>
      </c>
      <c r="Z17" s="128">
        <f t="shared" si="3"/>
        <v>25</v>
      </c>
      <c r="AA17" s="128" t="str">
        <f t="shared" si="4"/>
        <v>Riesgo muy alto</v>
      </c>
      <c r="AB17" s="189">
        <f t="shared" si="5"/>
        <v>25</v>
      </c>
      <c r="AC17" s="189" t="str">
        <f t="shared" si="6"/>
        <v>Riesgo muy alto</v>
      </c>
    </row>
    <row r="18" spans="1:29" s="193" customFormat="1" ht="57.95" customHeight="1">
      <c r="A18" s="188">
        <v>7</v>
      </c>
      <c r="B18" s="126" t="s">
        <v>401</v>
      </c>
      <c r="C18" s="126" t="s">
        <v>510</v>
      </c>
      <c r="D18" s="189" t="s">
        <v>270</v>
      </c>
      <c r="E18" s="127"/>
      <c r="F18" s="189" t="s">
        <v>269</v>
      </c>
      <c r="G18" s="189" t="s">
        <v>270</v>
      </c>
      <c r="H18" s="189" t="s">
        <v>269</v>
      </c>
      <c r="I18" s="126"/>
      <c r="J18" s="126"/>
      <c r="K18" s="126">
        <f t="shared" si="0"/>
        <v>1</v>
      </c>
      <c r="L18" s="128">
        <f t="shared" si="7"/>
        <v>2</v>
      </c>
      <c r="M18" s="190">
        <f t="shared" si="8"/>
        <v>3</v>
      </c>
      <c r="N18" s="191"/>
      <c r="O18" s="192">
        <f t="shared" si="9"/>
        <v>1</v>
      </c>
      <c r="P18" s="128" t="s">
        <v>270</v>
      </c>
      <c r="Q18" s="128" t="s">
        <v>270</v>
      </c>
      <c r="R18" s="128" t="s">
        <v>269</v>
      </c>
      <c r="S18" s="128" t="s">
        <v>269</v>
      </c>
      <c r="T18" s="128" t="s">
        <v>269</v>
      </c>
      <c r="U18" s="128" t="s">
        <v>270</v>
      </c>
      <c r="V18" s="128" t="s">
        <v>269</v>
      </c>
      <c r="W18" s="128" t="s">
        <v>269</v>
      </c>
      <c r="X18" s="128">
        <f t="shared" si="1"/>
        <v>3</v>
      </c>
      <c r="Y18" s="128">
        <f t="shared" si="2"/>
        <v>2</v>
      </c>
      <c r="Z18" s="128">
        <f t="shared" si="3"/>
        <v>6</v>
      </c>
      <c r="AA18" s="128" t="str">
        <f t="shared" si="4"/>
        <v>Riesgo medio</v>
      </c>
      <c r="AB18" s="189">
        <f t="shared" si="5"/>
        <v>6</v>
      </c>
      <c r="AC18" s="189" t="str">
        <f t="shared" si="6"/>
        <v>Riesgo medio</v>
      </c>
    </row>
    <row r="19" spans="1:29" s="193" customFormat="1" ht="57.95" customHeight="1">
      <c r="A19" s="188">
        <v>8</v>
      </c>
      <c r="B19" s="126" t="s">
        <v>511</v>
      </c>
      <c r="C19" s="126" t="s">
        <v>512</v>
      </c>
      <c r="D19" s="189" t="s">
        <v>270</v>
      </c>
      <c r="E19" s="127"/>
      <c r="F19" s="189" t="s">
        <v>270</v>
      </c>
      <c r="G19" s="189" t="s">
        <v>270</v>
      </c>
      <c r="H19" s="189" t="s">
        <v>270</v>
      </c>
      <c r="I19" s="126"/>
      <c r="J19" s="126"/>
      <c r="K19" s="126">
        <f t="shared" si="0"/>
        <v>1</v>
      </c>
      <c r="L19" s="128">
        <f t="shared" si="7"/>
        <v>4</v>
      </c>
      <c r="M19" s="190">
        <f t="shared" si="8"/>
        <v>5</v>
      </c>
      <c r="N19" s="191"/>
      <c r="O19" s="192">
        <f t="shared" si="9"/>
        <v>1</v>
      </c>
      <c r="P19" s="128" t="s">
        <v>270</v>
      </c>
      <c r="Q19" s="128" t="s">
        <v>269</v>
      </c>
      <c r="R19" s="128" t="s">
        <v>270</v>
      </c>
      <c r="S19" s="128" t="s">
        <v>270</v>
      </c>
      <c r="T19" s="128" t="s">
        <v>270</v>
      </c>
      <c r="U19" s="128" t="s">
        <v>270</v>
      </c>
      <c r="V19" s="128" t="s">
        <v>270</v>
      </c>
      <c r="W19" s="128" t="s">
        <v>269</v>
      </c>
      <c r="X19" s="128">
        <f t="shared" si="1"/>
        <v>6</v>
      </c>
      <c r="Y19" s="128">
        <f t="shared" si="2"/>
        <v>4</v>
      </c>
      <c r="Z19" s="128">
        <f t="shared" si="3"/>
        <v>20</v>
      </c>
      <c r="AA19" s="128" t="str">
        <f t="shared" si="4"/>
        <v>Riesgo muy alto</v>
      </c>
      <c r="AB19" s="189">
        <f t="shared" si="5"/>
        <v>20</v>
      </c>
      <c r="AC19" s="189" t="str">
        <f t="shared" si="6"/>
        <v>Riesgo muy alto</v>
      </c>
    </row>
    <row r="20" spans="1:29" s="193" customFormat="1" ht="57.95" customHeight="1">
      <c r="A20" s="188">
        <v>9</v>
      </c>
      <c r="B20" s="126" t="s">
        <v>511</v>
      </c>
      <c r="C20" s="126" t="s">
        <v>513</v>
      </c>
      <c r="D20" s="189" t="s">
        <v>269</v>
      </c>
      <c r="E20" s="127" t="s">
        <v>270</v>
      </c>
      <c r="F20" s="189" t="s">
        <v>269</v>
      </c>
      <c r="G20" s="189" t="s">
        <v>270</v>
      </c>
      <c r="H20" s="189" t="s">
        <v>270</v>
      </c>
      <c r="I20" s="126"/>
      <c r="J20" s="126"/>
      <c r="K20" s="126">
        <f t="shared" si="0"/>
        <v>1</v>
      </c>
      <c r="L20" s="128">
        <f t="shared" si="7"/>
        <v>3</v>
      </c>
      <c r="M20" s="190">
        <f t="shared" si="8"/>
        <v>4</v>
      </c>
      <c r="N20" s="191"/>
      <c r="O20" s="192">
        <f t="shared" si="9"/>
        <v>1</v>
      </c>
      <c r="P20" s="128" t="s">
        <v>270</v>
      </c>
      <c r="Q20" s="128" t="s">
        <v>269</v>
      </c>
      <c r="R20" s="128" t="s">
        <v>270</v>
      </c>
      <c r="S20" s="128" t="s">
        <v>270</v>
      </c>
      <c r="T20" s="128" t="s">
        <v>270</v>
      </c>
      <c r="U20" s="128" t="s">
        <v>270</v>
      </c>
      <c r="V20" s="128" t="s">
        <v>270</v>
      </c>
      <c r="W20" s="128" t="s">
        <v>269</v>
      </c>
      <c r="X20" s="128">
        <f t="shared" si="1"/>
        <v>6</v>
      </c>
      <c r="Y20" s="128">
        <f t="shared" si="2"/>
        <v>4</v>
      </c>
      <c r="Z20" s="128">
        <f t="shared" si="3"/>
        <v>16</v>
      </c>
      <c r="AA20" s="128" t="str">
        <f t="shared" si="4"/>
        <v>Riesgo muy alto</v>
      </c>
      <c r="AB20" s="189">
        <f t="shared" si="5"/>
        <v>16</v>
      </c>
      <c r="AC20" s="189" t="str">
        <f t="shared" si="6"/>
        <v>Riesgo muy alto</v>
      </c>
    </row>
    <row r="21" spans="1:29" s="193" customFormat="1" ht="57.95" customHeight="1">
      <c r="A21" s="188">
        <v>10</v>
      </c>
      <c r="B21" s="126" t="s">
        <v>511</v>
      </c>
      <c r="C21" s="126" t="s">
        <v>514</v>
      </c>
      <c r="D21" s="189" t="s">
        <v>269</v>
      </c>
      <c r="E21" s="127" t="s">
        <v>270</v>
      </c>
      <c r="F21" s="189" t="s">
        <v>269</v>
      </c>
      <c r="G21" s="189" t="s">
        <v>270</v>
      </c>
      <c r="H21" s="189" t="s">
        <v>269</v>
      </c>
      <c r="I21" s="126"/>
      <c r="J21" s="126"/>
      <c r="K21" s="126">
        <f t="shared" si="0"/>
        <v>1</v>
      </c>
      <c r="L21" s="128">
        <f t="shared" si="7"/>
        <v>2</v>
      </c>
      <c r="M21" s="190">
        <f t="shared" si="8"/>
        <v>3</v>
      </c>
      <c r="N21" s="191"/>
      <c r="O21" s="192">
        <f t="shared" si="9"/>
        <v>1</v>
      </c>
      <c r="P21" s="128" t="s">
        <v>270</v>
      </c>
      <c r="Q21" s="128" t="s">
        <v>269</v>
      </c>
      <c r="R21" s="128" t="s">
        <v>270</v>
      </c>
      <c r="S21" s="128" t="s">
        <v>270</v>
      </c>
      <c r="T21" s="128" t="s">
        <v>270</v>
      </c>
      <c r="U21" s="128" t="s">
        <v>269</v>
      </c>
      <c r="V21" s="128" t="s">
        <v>270</v>
      </c>
      <c r="W21" s="128" t="s">
        <v>269</v>
      </c>
      <c r="X21" s="128">
        <f t="shared" si="1"/>
        <v>5</v>
      </c>
      <c r="Y21" s="128">
        <f t="shared" si="2"/>
        <v>3</v>
      </c>
      <c r="Z21" s="128">
        <f t="shared" si="3"/>
        <v>9</v>
      </c>
      <c r="AA21" s="128" t="str">
        <f t="shared" si="4"/>
        <v>Riesgo alto</v>
      </c>
      <c r="AB21" s="189">
        <f t="shared" si="5"/>
        <v>9</v>
      </c>
      <c r="AC21" s="189" t="str">
        <f t="shared" si="6"/>
        <v>Riesgo alto</v>
      </c>
    </row>
    <row r="22" spans="1:29" ht="57.95" customHeight="1">
      <c r="A22" s="224">
        <v>11</v>
      </c>
      <c r="B22" s="126" t="s">
        <v>511</v>
      </c>
      <c r="C22" s="226" t="s">
        <v>515</v>
      </c>
      <c r="D22" s="189" t="s">
        <v>269</v>
      </c>
      <c r="E22" s="127" t="s">
        <v>270</v>
      </c>
      <c r="F22" s="189" t="s">
        <v>270</v>
      </c>
      <c r="G22" s="189" t="s">
        <v>270</v>
      </c>
      <c r="H22" s="189" t="s">
        <v>269</v>
      </c>
      <c r="I22" s="225"/>
      <c r="J22" s="225"/>
      <c r="K22" s="225"/>
      <c r="L22" s="128">
        <f t="shared" si="7"/>
        <v>3</v>
      </c>
      <c r="M22" s="190">
        <f t="shared" si="8"/>
        <v>4</v>
      </c>
      <c r="N22" s="191"/>
      <c r="O22" s="192">
        <f t="shared" si="9"/>
        <v>1</v>
      </c>
      <c r="P22" s="128" t="s">
        <v>269</v>
      </c>
      <c r="Q22" s="128" t="s">
        <v>270</v>
      </c>
      <c r="R22" s="128" t="s">
        <v>270</v>
      </c>
      <c r="S22" s="128" t="s">
        <v>270</v>
      </c>
      <c r="T22" s="128" t="s">
        <v>270</v>
      </c>
      <c r="U22" s="128" t="s">
        <v>270</v>
      </c>
      <c r="V22" s="128" t="s">
        <v>269</v>
      </c>
      <c r="W22" s="128" t="s">
        <v>269</v>
      </c>
      <c r="X22" s="225"/>
      <c r="Y22" s="128">
        <v>3</v>
      </c>
      <c r="Z22" s="128">
        <f t="shared" si="3"/>
        <v>12</v>
      </c>
      <c r="AA22" s="128" t="str">
        <f t="shared" si="4"/>
        <v>Riesgo alto</v>
      </c>
      <c r="AB22" s="189">
        <f t="shared" si="5"/>
        <v>12</v>
      </c>
      <c r="AC22" s="189" t="str">
        <f t="shared" si="6"/>
        <v>Riesgo alto</v>
      </c>
    </row>
    <row r="23" spans="1:29" ht="50.25" customHeight="1">
      <c r="A23" s="227"/>
      <c r="B23" s="228"/>
      <c r="C23" s="229"/>
      <c r="D23" s="130"/>
      <c r="E23" s="130"/>
      <c r="F23" s="130"/>
      <c r="G23" s="130"/>
      <c r="H23" s="130"/>
      <c r="I23" s="130"/>
      <c r="J23" s="130"/>
      <c r="K23" s="130"/>
      <c r="L23" s="129"/>
      <c r="M23" s="129"/>
      <c r="N23" s="129"/>
      <c r="O23" s="129"/>
      <c r="P23" s="129"/>
      <c r="Q23" s="129"/>
      <c r="R23" s="129"/>
      <c r="S23" s="129"/>
      <c r="T23" s="129"/>
      <c r="U23" s="129"/>
      <c r="V23" s="129"/>
      <c r="W23" s="129"/>
      <c r="X23" s="130"/>
      <c r="Y23" s="129"/>
      <c r="Z23" s="129"/>
      <c r="AA23" s="129"/>
      <c r="AB23" s="129"/>
      <c r="AC23" s="129"/>
    </row>
    <row r="24" spans="1:29" ht="12.95" customHeight="1">
      <c r="B24" s="131" t="s">
        <v>346</v>
      </c>
      <c r="C24" s="129"/>
      <c r="D24" s="130"/>
      <c r="E24" s="130"/>
      <c r="F24" s="130"/>
      <c r="G24" s="130"/>
      <c r="H24" s="130"/>
      <c r="I24" s="130"/>
    </row>
    <row r="25" spans="1:29" ht="12.95" customHeight="1">
      <c r="C25" s="129"/>
      <c r="D25" s="130"/>
      <c r="E25" s="130"/>
      <c r="F25" s="130"/>
      <c r="G25" s="130"/>
      <c r="H25" s="130"/>
      <c r="I25" s="130"/>
    </row>
    <row r="26" spans="1:29" ht="12.95" customHeight="1">
      <c r="B26" s="129" t="s">
        <v>502</v>
      </c>
      <c r="C26" s="129"/>
      <c r="D26" s="130"/>
      <c r="E26" s="130"/>
      <c r="F26" s="130"/>
      <c r="G26" s="130"/>
      <c r="H26" s="130"/>
      <c r="I26" s="130"/>
    </row>
    <row r="27" spans="1:29" ht="14.1" customHeight="1">
      <c r="B27" s="129" t="s">
        <v>401</v>
      </c>
      <c r="C27" s="129"/>
      <c r="D27" s="130"/>
      <c r="E27" s="130"/>
      <c r="F27" s="130"/>
      <c r="G27" s="130"/>
      <c r="H27" s="130"/>
      <c r="I27" s="130"/>
    </row>
    <row r="28" spans="1:29" ht="12.95" customHeight="1">
      <c r="B28" s="129" t="s">
        <v>511</v>
      </c>
      <c r="C28" s="129"/>
      <c r="D28" s="130"/>
      <c r="E28" s="130"/>
      <c r="F28" s="130"/>
      <c r="G28" s="130"/>
      <c r="H28" s="130"/>
      <c r="I28" s="130"/>
    </row>
    <row r="29" spans="1:29" ht="12.95" customHeight="1">
      <c r="B29" s="129"/>
      <c r="C29" s="129"/>
      <c r="D29" s="130"/>
      <c r="E29" s="130"/>
      <c r="F29" s="130"/>
      <c r="G29" s="130"/>
      <c r="H29" s="130"/>
      <c r="I29" s="130"/>
    </row>
    <row r="30" spans="1:29" ht="12.95" customHeight="1">
      <c r="B30" s="129" t="s">
        <v>270</v>
      </c>
      <c r="C30" s="129"/>
      <c r="D30" s="130"/>
      <c r="E30" s="130"/>
      <c r="F30" s="130"/>
      <c r="G30" s="130"/>
      <c r="H30" s="130"/>
      <c r="I30" s="130"/>
    </row>
    <row r="31" spans="1:29" ht="12.95" customHeight="1">
      <c r="B31" s="129" t="s">
        <v>269</v>
      </c>
      <c r="C31" s="129"/>
      <c r="D31" s="130"/>
      <c r="E31" s="130"/>
      <c r="F31" s="130"/>
      <c r="G31" s="130"/>
      <c r="H31" s="130"/>
      <c r="I31" s="130"/>
    </row>
    <row r="32" spans="1:29" ht="12.95" customHeight="1">
      <c r="B32" s="129"/>
      <c r="C32" s="129"/>
      <c r="D32" s="130"/>
      <c r="E32" s="130"/>
      <c r="F32" s="130"/>
      <c r="G32" s="130"/>
      <c r="H32" s="130"/>
      <c r="I32" s="130"/>
    </row>
    <row r="33" spans="2:9" ht="12.95" customHeight="1">
      <c r="B33" s="132" t="s">
        <v>516</v>
      </c>
      <c r="C33" s="129"/>
      <c r="D33" s="130"/>
      <c r="E33" s="130"/>
      <c r="F33" s="130"/>
      <c r="G33" s="130"/>
      <c r="H33" s="130"/>
      <c r="I33" s="130"/>
    </row>
    <row r="34" spans="2:9" ht="12.95" customHeight="1">
      <c r="C34" s="129"/>
      <c r="D34" s="130"/>
      <c r="E34" s="130"/>
      <c r="F34" s="130"/>
      <c r="G34" s="130"/>
      <c r="H34" s="130"/>
      <c r="I34" s="130"/>
    </row>
    <row r="35" spans="2:9" ht="12.95" customHeight="1">
      <c r="B35" s="109" t="s">
        <v>517</v>
      </c>
      <c r="C35" s="129"/>
      <c r="D35" s="130"/>
      <c r="E35" s="130"/>
      <c r="F35" s="130"/>
      <c r="G35" s="130"/>
      <c r="H35" s="130"/>
      <c r="I35" s="130"/>
    </row>
    <row r="36" spans="2:9" ht="12.95" customHeight="1">
      <c r="B36" s="109" t="s">
        <v>518</v>
      </c>
      <c r="C36" s="129"/>
      <c r="D36" s="130"/>
      <c r="E36" s="130"/>
      <c r="F36" s="130"/>
      <c r="G36" s="130"/>
      <c r="H36" s="130"/>
      <c r="I36" s="130"/>
    </row>
    <row r="37" spans="2:9" ht="12.95" customHeight="1">
      <c r="B37" s="133" t="s">
        <v>519</v>
      </c>
      <c r="C37" s="129"/>
      <c r="D37" s="130"/>
      <c r="E37" s="130"/>
      <c r="F37" s="130"/>
      <c r="G37" s="130"/>
      <c r="H37" s="130"/>
      <c r="I37" s="130"/>
    </row>
    <row r="38" spans="2:9" ht="12.95" customHeight="1">
      <c r="B38" s="109" t="s">
        <v>520</v>
      </c>
      <c r="C38" s="129"/>
      <c r="D38" s="130"/>
      <c r="E38" s="130"/>
      <c r="F38" s="130"/>
      <c r="G38" s="130"/>
      <c r="H38" s="130"/>
      <c r="I38" s="130"/>
    </row>
    <row r="39" spans="2:9" ht="12.95" customHeight="1">
      <c r="B39" s="109" t="s">
        <v>521</v>
      </c>
      <c r="C39" s="129"/>
      <c r="D39" s="130"/>
      <c r="E39" s="130"/>
      <c r="F39" s="130"/>
      <c r="G39" s="130"/>
      <c r="H39" s="130"/>
      <c r="I39" s="130"/>
    </row>
    <row r="40" spans="2:9" ht="12.95" customHeight="1">
      <c r="B40" s="109" t="s">
        <v>522</v>
      </c>
      <c r="C40" s="129"/>
      <c r="D40" s="130"/>
      <c r="E40" s="130"/>
      <c r="F40" s="130"/>
      <c r="G40" s="130"/>
      <c r="H40" s="130"/>
      <c r="I40" s="130"/>
    </row>
    <row r="41" spans="2:9" ht="14.1" customHeight="1">
      <c r="B41" s="109" t="s">
        <v>523</v>
      </c>
      <c r="C41" s="129"/>
      <c r="D41" s="130"/>
      <c r="E41" s="130"/>
      <c r="F41" s="130"/>
      <c r="G41" s="130"/>
      <c r="H41" s="130"/>
      <c r="I41" s="130"/>
    </row>
    <row r="42" spans="2:9" ht="12.95" customHeight="1">
      <c r="B42" s="109" t="s">
        <v>524</v>
      </c>
      <c r="C42" s="129"/>
      <c r="D42" s="130"/>
      <c r="E42" s="130"/>
      <c r="F42" s="130"/>
      <c r="G42" s="130"/>
      <c r="H42" s="130"/>
      <c r="I42" s="130"/>
    </row>
    <row r="43" spans="2:9" ht="12.95" customHeight="1">
      <c r="B43" s="109" t="s">
        <v>525</v>
      </c>
      <c r="C43" s="129"/>
      <c r="D43" s="130"/>
      <c r="E43" s="130"/>
      <c r="F43" s="130"/>
      <c r="G43" s="130"/>
      <c r="H43" s="130"/>
      <c r="I43" s="130"/>
    </row>
    <row r="44" spans="2:9" ht="12.95" customHeight="1">
      <c r="B44" s="109" t="s">
        <v>526</v>
      </c>
      <c r="C44" s="129"/>
      <c r="D44" s="130"/>
      <c r="E44" s="130"/>
      <c r="F44" s="130"/>
      <c r="G44" s="130"/>
      <c r="H44" s="130"/>
      <c r="I44" s="130"/>
    </row>
    <row r="45" spans="2:9" ht="12.95" customHeight="1">
      <c r="B45" s="109" t="s">
        <v>527</v>
      </c>
      <c r="C45" s="129"/>
      <c r="D45" s="130"/>
      <c r="E45" s="130"/>
      <c r="F45" s="130"/>
      <c r="G45" s="130"/>
      <c r="H45" s="130"/>
      <c r="I45" s="130"/>
    </row>
    <row r="46" spans="2:9" ht="12.95" customHeight="1">
      <c r="B46" s="109" t="s">
        <v>528</v>
      </c>
      <c r="C46" s="129"/>
      <c r="D46" s="130"/>
      <c r="E46" s="130"/>
      <c r="F46" s="130"/>
      <c r="G46" s="130"/>
      <c r="H46" s="130"/>
      <c r="I46" s="130"/>
    </row>
    <row r="47" spans="2:9" ht="12.95" customHeight="1">
      <c r="B47" s="109" t="s">
        <v>529</v>
      </c>
      <c r="C47" s="129"/>
      <c r="D47" s="130"/>
      <c r="E47" s="130"/>
      <c r="F47" s="130"/>
      <c r="G47" s="130"/>
      <c r="H47" s="130"/>
      <c r="I47" s="130"/>
    </row>
    <row r="48" spans="2:9" ht="12.95" customHeight="1">
      <c r="B48" s="109" t="s">
        <v>530</v>
      </c>
      <c r="C48" s="129"/>
      <c r="D48" s="130"/>
      <c r="E48" s="130"/>
      <c r="F48" s="130"/>
      <c r="G48" s="130"/>
      <c r="H48" s="130"/>
      <c r="I48" s="130"/>
    </row>
    <row r="49" spans="2:9" ht="12.95" customHeight="1">
      <c r="B49" s="109" t="s">
        <v>531</v>
      </c>
      <c r="C49" s="129"/>
      <c r="D49" s="130"/>
      <c r="E49" s="130"/>
      <c r="F49" s="130"/>
      <c r="G49" s="130"/>
      <c r="H49" s="130"/>
      <c r="I49" s="130"/>
    </row>
    <row r="50" spans="2:9" ht="12.95" customHeight="1">
      <c r="B50" s="109" t="s">
        <v>532</v>
      </c>
      <c r="C50" s="129"/>
      <c r="D50" s="130"/>
      <c r="E50" s="130"/>
      <c r="F50" s="130"/>
      <c r="G50" s="130"/>
      <c r="H50" s="130"/>
      <c r="I50" s="130"/>
    </row>
    <row r="51" spans="2:9" ht="12.95" customHeight="1">
      <c r="B51" s="129" t="s">
        <v>533</v>
      </c>
      <c r="C51" s="129"/>
      <c r="D51" s="130"/>
      <c r="E51" s="130"/>
      <c r="F51" s="130"/>
      <c r="G51" s="130"/>
      <c r="H51" s="130"/>
      <c r="I51" s="130"/>
    </row>
    <row r="52" spans="2:9" ht="12.95" customHeight="1">
      <c r="B52" s="129" t="s">
        <v>534</v>
      </c>
      <c r="C52" s="129"/>
      <c r="D52" s="130"/>
      <c r="E52" s="130"/>
      <c r="F52" s="130"/>
      <c r="G52" s="130"/>
      <c r="H52" s="130"/>
      <c r="I52" s="130"/>
    </row>
    <row r="53" spans="2:9" ht="12.95" customHeight="1">
      <c r="B53" s="129" t="s">
        <v>535</v>
      </c>
      <c r="C53" s="129"/>
      <c r="D53" s="130"/>
      <c r="E53" s="130"/>
      <c r="F53" s="130"/>
      <c r="G53" s="130"/>
      <c r="H53" s="130"/>
      <c r="I53" s="130"/>
    </row>
    <row r="54" spans="2:9" ht="14.1" customHeight="1">
      <c r="B54" s="129" t="s">
        <v>536</v>
      </c>
      <c r="C54" s="129"/>
      <c r="D54" s="130"/>
      <c r="E54" s="130"/>
      <c r="F54" s="130"/>
      <c r="G54" s="130"/>
      <c r="H54" s="130"/>
      <c r="I54" s="130"/>
    </row>
    <row r="55" spans="2:9">
      <c r="B55" s="129" t="s">
        <v>537</v>
      </c>
      <c r="C55" s="129"/>
      <c r="D55" s="130"/>
      <c r="E55" s="130"/>
      <c r="F55" s="130"/>
      <c r="G55" s="130"/>
      <c r="H55" s="130"/>
      <c r="I55" s="130"/>
    </row>
    <row r="56" spans="2:9">
      <c r="B56" s="129" t="s">
        <v>538</v>
      </c>
      <c r="C56" s="129"/>
      <c r="D56" s="130"/>
      <c r="E56" s="130"/>
      <c r="F56" s="130"/>
      <c r="G56" s="130"/>
      <c r="H56" s="130"/>
      <c r="I56" s="130"/>
    </row>
    <row r="57" spans="2:9">
      <c r="B57" s="129" t="s">
        <v>539</v>
      </c>
      <c r="C57" s="129"/>
      <c r="D57" s="130"/>
      <c r="E57" s="130"/>
      <c r="F57" s="130"/>
      <c r="G57" s="130"/>
      <c r="H57" s="130"/>
      <c r="I57" s="130"/>
    </row>
    <row r="58" spans="2:9">
      <c r="B58" s="129" t="s">
        <v>540</v>
      </c>
      <c r="C58" s="129"/>
      <c r="D58" s="130"/>
      <c r="E58" s="130"/>
      <c r="F58" s="130"/>
      <c r="G58" s="130"/>
      <c r="H58" s="130"/>
      <c r="I58" s="130"/>
    </row>
    <row r="59" spans="2:9">
      <c r="B59" s="129" t="s">
        <v>541</v>
      </c>
      <c r="C59" s="129"/>
      <c r="D59" s="130"/>
      <c r="E59" s="130"/>
      <c r="F59" s="130"/>
      <c r="G59" s="130"/>
      <c r="H59" s="130"/>
      <c r="I59" s="130"/>
    </row>
    <row r="60" spans="2:9">
      <c r="B60" s="129" t="s">
        <v>542</v>
      </c>
      <c r="C60" s="129"/>
      <c r="D60" s="130"/>
      <c r="E60" s="130"/>
      <c r="F60" s="130"/>
      <c r="G60" s="130"/>
      <c r="H60" s="130"/>
      <c r="I60" s="130"/>
    </row>
    <row r="61" spans="2:9">
      <c r="B61" s="129" t="s">
        <v>543</v>
      </c>
      <c r="C61" s="129"/>
      <c r="D61" s="130"/>
      <c r="E61" s="130"/>
      <c r="F61" s="130"/>
      <c r="G61" s="130"/>
      <c r="H61" s="130"/>
      <c r="I61" s="130"/>
    </row>
    <row r="62" spans="2:9">
      <c r="B62" s="129" t="s">
        <v>544</v>
      </c>
      <c r="C62" s="129"/>
      <c r="D62" s="130"/>
      <c r="E62" s="130"/>
      <c r="F62" s="130"/>
      <c r="G62" s="130"/>
      <c r="H62" s="130"/>
      <c r="I62" s="130"/>
    </row>
    <row r="63" spans="2:9">
      <c r="B63" s="129" t="s">
        <v>545</v>
      </c>
      <c r="C63" s="129"/>
      <c r="D63" s="130"/>
      <c r="E63" s="130"/>
      <c r="F63" s="130"/>
      <c r="G63" s="130"/>
      <c r="H63" s="130"/>
      <c r="I63" s="130"/>
    </row>
    <row r="64" spans="2:9">
      <c r="B64" s="129" t="s">
        <v>546</v>
      </c>
      <c r="C64" s="129"/>
      <c r="D64" s="130"/>
      <c r="E64" s="130"/>
      <c r="F64" s="130"/>
      <c r="G64" s="130"/>
      <c r="H64" s="130"/>
      <c r="I64" s="130"/>
    </row>
    <row r="65" spans="2:24">
      <c r="B65" s="129" t="s">
        <v>547</v>
      </c>
      <c r="C65" s="129"/>
      <c r="D65" s="130"/>
      <c r="E65" s="130"/>
      <c r="F65" s="130"/>
      <c r="G65" s="130"/>
      <c r="H65" s="130"/>
      <c r="I65" s="130"/>
    </row>
    <row r="66" spans="2:24">
      <c r="B66" s="129" t="s">
        <v>548</v>
      </c>
      <c r="C66" s="129"/>
      <c r="D66" s="130"/>
      <c r="E66" s="130"/>
      <c r="F66" s="130"/>
      <c r="G66" s="130"/>
      <c r="H66" s="130"/>
      <c r="I66" s="130"/>
    </row>
    <row r="67" spans="2:24">
      <c r="B67" s="129" t="s">
        <v>549</v>
      </c>
      <c r="C67" s="129"/>
      <c r="D67" s="130"/>
      <c r="E67" s="130"/>
      <c r="F67" s="130"/>
      <c r="G67" s="130"/>
      <c r="H67" s="130"/>
      <c r="I67" s="130"/>
    </row>
    <row r="68" spans="2:24">
      <c r="B68" s="129" t="s">
        <v>550</v>
      </c>
      <c r="C68" s="129"/>
      <c r="D68" s="130"/>
      <c r="E68" s="130"/>
      <c r="F68" s="130"/>
      <c r="G68" s="130"/>
      <c r="H68" s="130"/>
      <c r="I68" s="130"/>
    </row>
    <row r="69" spans="2:24">
      <c r="B69" s="129" t="s">
        <v>551</v>
      </c>
      <c r="C69" s="129"/>
      <c r="D69" s="130"/>
      <c r="E69" s="130"/>
      <c r="F69" s="130"/>
      <c r="G69" s="130"/>
      <c r="H69" s="130"/>
      <c r="I69" s="130"/>
    </row>
    <row r="70" spans="2:24">
      <c r="B70" s="129" t="s">
        <v>552</v>
      </c>
      <c r="C70" s="129"/>
      <c r="D70" s="130"/>
      <c r="E70" s="130"/>
      <c r="F70" s="130"/>
      <c r="G70" s="130"/>
      <c r="H70" s="130"/>
      <c r="I70" s="130"/>
    </row>
    <row r="71" spans="2:24">
      <c r="B71" s="129" t="s">
        <v>553</v>
      </c>
      <c r="C71" s="129"/>
      <c r="D71" s="130"/>
      <c r="E71" s="130"/>
      <c r="F71" s="130"/>
      <c r="G71" s="130"/>
      <c r="H71" s="130"/>
      <c r="I71" s="130"/>
    </row>
    <row r="72" spans="2:24">
      <c r="B72" s="129" t="s">
        <v>554</v>
      </c>
      <c r="C72" s="129"/>
      <c r="D72" s="130"/>
      <c r="E72" s="130"/>
      <c r="F72" s="130"/>
      <c r="G72" s="130"/>
      <c r="H72" s="130"/>
      <c r="I72" s="130"/>
    </row>
    <row r="73" spans="2:24">
      <c r="B73" s="129" t="s">
        <v>555</v>
      </c>
      <c r="C73" s="129"/>
      <c r="D73" s="130"/>
      <c r="E73" s="130"/>
      <c r="F73" s="130"/>
      <c r="G73" s="130"/>
      <c r="H73" s="130"/>
      <c r="I73" s="130"/>
    </row>
    <row r="74" spans="2:24">
      <c r="B74" s="129" t="s">
        <v>556</v>
      </c>
      <c r="C74" s="129"/>
      <c r="D74" s="130"/>
      <c r="E74" s="130"/>
      <c r="F74" s="130"/>
      <c r="G74" s="130"/>
      <c r="H74" s="130"/>
      <c r="I74" s="130"/>
    </row>
    <row r="75" spans="2:24">
      <c r="B75" s="129" t="s">
        <v>557</v>
      </c>
      <c r="C75" s="129"/>
      <c r="D75" s="130"/>
      <c r="E75" s="130"/>
      <c r="F75" s="130"/>
      <c r="G75" s="130"/>
      <c r="H75" s="130"/>
      <c r="I75" s="130"/>
    </row>
    <row r="76" spans="2:24">
      <c r="B76" s="134" t="s">
        <v>558</v>
      </c>
      <c r="C76" s="129"/>
      <c r="D76" s="130"/>
      <c r="E76" s="130"/>
      <c r="F76" s="130"/>
      <c r="G76" s="130"/>
      <c r="H76" s="130"/>
      <c r="I76" s="130"/>
    </row>
    <row r="77" spans="2:24">
      <c r="B77" s="194" t="s">
        <v>559</v>
      </c>
      <c r="C77" s="129"/>
      <c r="D77" s="130"/>
      <c r="E77" s="130"/>
      <c r="F77" s="130"/>
      <c r="G77" s="130"/>
      <c r="H77" s="130"/>
      <c r="I77" s="130"/>
    </row>
    <row r="78" spans="2:24" ht="15" customHeight="1">
      <c r="B78" s="194" t="s">
        <v>560</v>
      </c>
      <c r="C78" s="129"/>
      <c r="D78" s="130"/>
      <c r="E78" s="130"/>
      <c r="F78" s="130"/>
      <c r="G78" s="130"/>
      <c r="H78" s="130"/>
      <c r="I78" s="130"/>
      <c r="K78" s="439" t="s">
        <v>561</v>
      </c>
      <c r="L78" s="440"/>
      <c r="M78" s="440"/>
      <c r="N78" s="441"/>
      <c r="O78" s="193"/>
      <c r="P78" s="195"/>
    </row>
    <row r="79" spans="2:24" ht="15" customHeight="1">
      <c r="B79" s="196" t="s">
        <v>562</v>
      </c>
      <c r="C79" s="129"/>
      <c r="D79" s="130"/>
      <c r="E79" s="130"/>
      <c r="F79" s="130"/>
      <c r="G79" s="130"/>
      <c r="H79" s="130"/>
      <c r="I79" s="130"/>
      <c r="K79" s="442" t="s">
        <v>462</v>
      </c>
      <c r="L79" s="443"/>
      <c r="M79" s="444" t="s">
        <v>463</v>
      </c>
      <c r="N79" s="445"/>
      <c r="O79" s="430" t="s">
        <v>464</v>
      </c>
      <c r="P79" s="431"/>
    </row>
    <row r="80" spans="2:24" ht="15">
      <c r="B80" s="135"/>
      <c r="C80" s="129"/>
      <c r="D80" s="130"/>
      <c r="E80" s="130"/>
      <c r="F80" s="130"/>
      <c r="G80" s="130"/>
      <c r="H80" s="130"/>
      <c r="I80" s="130"/>
      <c r="K80" s="137" t="s">
        <v>563</v>
      </c>
      <c r="L80" s="136" t="s">
        <v>564</v>
      </c>
      <c r="M80" s="197" t="s">
        <v>563</v>
      </c>
      <c r="N80" s="198" t="s">
        <v>564</v>
      </c>
      <c r="O80" s="199" t="s">
        <v>563</v>
      </c>
      <c r="P80" s="200" t="s">
        <v>564</v>
      </c>
      <c r="W80" s="110"/>
      <c r="X80" s="109"/>
    </row>
    <row r="81" spans="2:24" ht="15">
      <c r="B81" s="135"/>
      <c r="C81" s="129"/>
      <c r="D81" s="130"/>
      <c r="E81" s="130"/>
      <c r="F81" s="130"/>
      <c r="G81" s="130"/>
      <c r="H81" s="130"/>
      <c r="I81" s="130"/>
      <c r="K81" s="272">
        <v>0</v>
      </c>
      <c r="L81" s="201">
        <v>1</v>
      </c>
      <c r="M81" s="184">
        <v>1</v>
      </c>
      <c r="N81" s="202">
        <v>1</v>
      </c>
      <c r="O81" s="183">
        <v>0</v>
      </c>
      <c r="P81" s="203" t="s">
        <v>565</v>
      </c>
      <c r="W81" s="110"/>
      <c r="X81" s="109"/>
    </row>
    <row r="82" spans="2:24" ht="15">
      <c r="B82" s="135"/>
      <c r="C82" s="129"/>
      <c r="D82" s="130"/>
      <c r="E82" s="130"/>
      <c r="F82" s="130"/>
      <c r="G82" s="130"/>
      <c r="H82" s="130"/>
      <c r="I82" s="130"/>
      <c r="K82" s="104">
        <v>1</v>
      </c>
      <c r="L82" s="34">
        <v>2</v>
      </c>
      <c r="M82" s="204">
        <v>2</v>
      </c>
      <c r="N82" s="205">
        <v>2</v>
      </c>
      <c r="O82" s="183">
        <v>1</v>
      </c>
      <c r="P82" s="203" t="s">
        <v>565</v>
      </c>
      <c r="W82" s="110"/>
      <c r="X82" s="109"/>
    </row>
    <row r="83" spans="2:24" ht="30">
      <c r="B83" s="135"/>
      <c r="C83" s="129"/>
      <c r="D83" s="130"/>
      <c r="E83" s="130"/>
      <c r="F83" s="130"/>
      <c r="G83" s="130"/>
      <c r="H83" s="130"/>
      <c r="I83" s="130"/>
      <c r="K83" s="104">
        <v>2</v>
      </c>
      <c r="L83" s="34">
        <v>3</v>
      </c>
      <c r="M83" s="204">
        <v>3</v>
      </c>
      <c r="N83" s="205">
        <v>2</v>
      </c>
      <c r="O83" s="183">
        <v>2</v>
      </c>
      <c r="P83" s="206" t="s">
        <v>566</v>
      </c>
      <c r="W83" s="110"/>
      <c r="X83" s="109"/>
    </row>
    <row r="84" spans="2:24" ht="30">
      <c r="B84" s="135"/>
      <c r="C84" s="129"/>
      <c r="D84" s="130"/>
      <c r="E84" s="130"/>
      <c r="F84" s="130"/>
      <c r="G84" s="130"/>
      <c r="H84" s="130"/>
      <c r="I84" s="130"/>
      <c r="K84" s="104">
        <v>3</v>
      </c>
      <c r="L84" s="34">
        <v>4</v>
      </c>
      <c r="M84" s="204">
        <v>4</v>
      </c>
      <c r="N84" s="205">
        <v>3</v>
      </c>
      <c r="O84" s="183">
        <v>3</v>
      </c>
      <c r="P84" s="206" t="s">
        <v>566</v>
      </c>
      <c r="W84" s="110"/>
      <c r="X84" s="109"/>
    </row>
    <row r="85" spans="2:24" ht="15">
      <c r="B85" s="135"/>
      <c r="C85" s="129"/>
      <c r="D85" s="130"/>
      <c r="E85" s="130"/>
      <c r="F85" s="130"/>
      <c r="G85" s="130"/>
      <c r="H85" s="130"/>
      <c r="I85" s="130"/>
      <c r="K85" s="104">
        <v>4</v>
      </c>
      <c r="L85" s="3">
        <v>5</v>
      </c>
      <c r="M85" s="204">
        <v>5</v>
      </c>
      <c r="N85" s="205">
        <v>3</v>
      </c>
      <c r="O85" s="183">
        <v>4</v>
      </c>
      <c r="P85" s="207" t="s">
        <v>567</v>
      </c>
      <c r="W85" s="110"/>
      <c r="X85" s="109"/>
    </row>
    <row r="86" spans="2:24" ht="15">
      <c r="B86" s="135"/>
      <c r="C86" s="129"/>
      <c r="D86" s="130"/>
      <c r="E86" s="130"/>
      <c r="F86" s="130"/>
      <c r="G86" s="130"/>
      <c r="H86" s="130"/>
      <c r="I86" s="130"/>
      <c r="K86" s="128">
        <v>5</v>
      </c>
      <c r="L86" s="3">
        <v>5</v>
      </c>
      <c r="M86" s="204">
        <v>6</v>
      </c>
      <c r="N86" s="205">
        <v>4</v>
      </c>
      <c r="O86" s="183">
        <v>5</v>
      </c>
      <c r="P86" s="207" t="s">
        <v>567</v>
      </c>
    </row>
    <row r="87" spans="2:24" ht="15">
      <c r="B87" s="135"/>
      <c r="C87" s="129"/>
      <c r="D87" s="130"/>
      <c r="E87" s="130"/>
      <c r="F87" s="130"/>
      <c r="G87" s="130"/>
      <c r="H87" s="130"/>
      <c r="I87" s="130"/>
      <c r="K87" s="128">
        <v>6</v>
      </c>
      <c r="L87" s="3">
        <v>5</v>
      </c>
      <c r="M87" s="104">
        <v>7</v>
      </c>
      <c r="N87" s="34">
        <v>4</v>
      </c>
      <c r="O87" s="183">
        <v>6</v>
      </c>
      <c r="P87" s="207" t="s">
        <v>567</v>
      </c>
    </row>
    <row r="88" spans="2:24" ht="15">
      <c r="B88" s="135"/>
      <c r="C88" s="129"/>
      <c r="D88" s="130"/>
      <c r="E88" s="130"/>
      <c r="F88" s="130"/>
      <c r="G88" s="130"/>
      <c r="H88" s="130"/>
      <c r="I88" s="130"/>
      <c r="K88" s="128">
        <v>7</v>
      </c>
      <c r="L88" s="3">
        <v>5</v>
      </c>
      <c r="M88" s="104">
        <v>8</v>
      </c>
      <c r="N88" s="34">
        <v>5</v>
      </c>
      <c r="O88" s="183">
        <v>8</v>
      </c>
      <c r="P88" s="208" t="s">
        <v>568</v>
      </c>
    </row>
    <row r="89" spans="2:24" ht="15">
      <c r="B89" s="135"/>
      <c r="C89" s="129"/>
      <c r="D89" s="130"/>
      <c r="E89" s="130"/>
      <c r="F89" s="130"/>
      <c r="G89" s="130"/>
      <c r="H89" s="130"/>
      <c r="I89" s="130"/>
      <c r="K89" s="128">
        <v>8</v>
      </c>
      <c r="L89" s="3">
        <v>5</v>
      </c>
      <c r="M89" s="209"/>
      <c r="N89" s="210"/>
      <c r="O89" s="183">
        <v>9</v>
      </c>
      <c r="P89" s="208" t="s">
        <v>568</v>
      </c>
    </row>
    <row r="90" spans="2:24" ht="15">
      <c r="B90" s="135"/>
      <c r="C90" s="129"/>
      <c r="D90" s="130"/>
      <c r="E90" s="130"/>
      <c r="F90" s="130"/>
      <c r="G90" s="130"/>
      <c r="H90" s="130"/>
      <c r="I90" s="130"/>
      <c r="K90" s="128">
        <v>9</v>
      </c>
      <c r="L90" s="3">
        <v>5</v>
      </c>
      <c r="M90" s="209"/>
      <c r="N90" s="210"/>
      <c r="O90" s="183">
        <v>10</v>
      </c>
      <c r="P90" s="208" t="s">
        <v>568</v>
      </c>
    </row>
    <row r="91" spans="2:24" ht="15">
      <c r="B91" s="135"/>
      <c r="K91" s="128">
        <v>10</v>
      </c>
      <c r="L91" s="3">
        <v>5</v>
      </c>
      <c r="M91" s="193"/>
      <c r="N91" s="193"/>
      <c r="O91" s="183">
        <v>12</v>
      </c>
      <c r="P91" s="208" t="s">
        <v>568</v>
      </c>
    </row>
    <row r="92" spans="2:24" ht="30">
      <c r="B92" s="135"/>
      <c r="K92" s="193"/>
      <c r="L92" s="193"/>
      <c r="M92" s="193"/>
      <c r="N92" s="193"/>
      <c r="O92" s="183">
        <v>15</v>
      </c>
      <c r="P92" s="211" t="s">
        <v>569</v>
      </c>
    </row>
    <row r="93" spans="2:24" ht="30">
      <c r="B93" s="135"/>
      <c r="K93" s="193"/>
      <c r="L93" s="193"/>
      <c r="M93" s="193"/>
      <c r="N93" s="193"/>
      <c r="O93" s="183">
        <v>16</v>
      </c>
      <c r="P93" s="211" t="s">
        <v>569</v>
      </c>
    </row>
    <row r="94" spans="2:24" ht="30">
      <c r="K94" s="193"/>
      <c r="L94" s="193"/>
      <c r="O94" s="183">
        <v>20</v>
      </c>
      <c r="P94" s="211" t="s">
        <v>569</v>
      </c>
    </row>
    <row r="95" spans="2:24" ht="30">
      <c r="O95" s="183">
        <v>25</v>
      </c>
      <c r="P95" s="211" t="s">
        <v>569</v>
      </c>
    </row>
  </sheetData>
  <sheetProtection selectLockedCells="1" selectUnlockedCells="1"/>
  <mergeCells count="24">
    <mergeCell ref="B2:AA2"/>
    <mergeCell ref="B4:AA4"/>
    <mergeCell ref="B5:I5"/>
    <mergeCell ref="B6:AC6"/>
    <mergeCell ref="D7:O7"/>
    <mergeCell ref="P7:Y10"/>
    <mergeCell ref="Z7:AA10"/>
    <mergeCell ref="AB7:AC10"/>
    <mergeCell ref="D8:M8"/>
    <mergeCell ref="N8:N10"/>
    <mergeCell ref="O79:P79"/>
    <mergeCell ref="B10:B11"/>
    <mergeCell ref="C10:C11"/>
    <mergeCell ref="F10:H10"/>
    <mergeCell ref="I10:K10"/>
    <mergeCell ref="K78:N78"/>
    <mergeCell ref="K79:L79"/>
    <mergeCell ref="M79:N79"/>
    <mergeCell ref="O8:O11"/>
    <mergeCell ref="D9:E9"/>
    <mergeCell ref="F9:H9"/>
    <mergeCell ref="I9:K9"/>
    <mergeCell ref="L9:L11"/>
    <mergeCell ref="M9:M11"/>
  </mergeCells>
  <conditionalFormatting sqref="J12:K12">
    <cfRule type="expression" dxfId="44" priority="45">
      <formula>$I$12="NO"</formula>
    </cfRule>
  </conditionalFormatting>
  <conditionalFormatting sqref="J13">
    <cfRule type="expression" dxfId="43" priority="44">
      <formula>$I$13="NO"</formula>
    </cfRule>
  </conditionalFormatting>
  <conditionalFormatting sqref="J14">
    <cfRule type="expression" dxfId="42" priority="43">
      <formula>$I$14="NO"</formula>
    </cfRule>
  </conditionalFormatting>
  <conditionalFormatting sqref="J15">
    <cfRule type="expression" dxfId="41" priority="42">
      <formula>$I$15="NO"</formula>
    </cfRule>
  </conditionalFormatting>
  <conditionalFormatting sqref="J16">
    <cfRule type="expression" dxfId="40" priority="41">
      <formula>$I$16="NO"</formula>
    </cfRule>
  </conditionalFormatting>
  <conditionalFormatting sqref="J17">
    <cfRule type="expression" dxfId="39" priority="40">
      <formula>$I$17="NO"</formula>
    </cfRule>
  </conditionalFormatting>
  <conditionalFormatting sqref="J18">
    <cfRule type="expression" dxfId="38" priority="39">
      <formula>$I$18="NO"</formula>
    </cfRule>
  </conditionalFormatting>
  <conditionalFormatting sqref="J19">
    <cfRule type="expression" dxfId="37" priority="38">
      <formula>$I$19="NO"</formula>
    </cfRule>
  </conditionalFormatting>
  <conditionalFormatting sqref="J20">
    <cfRule type="expression" dxfId="36" priority="37">
      <formula>$I$20="NO"</formula>
    </cfRule>
  </conditionalFormatting>
  <conditionalFormatting sqref="J21">
    <cfRule type="expression" dxfId="35" priority="36">
      <formula>$I$21="NO"</formula>
    </cfRule>
  </conditionalFormatting>
  <conditionalFormatting sqref="N12">
    <cfRule type="expression" dxfId="34" priority="35">
      <formula>AND(D12="NO",E12="NO",F12="NO",G12="NO",H12="NO",I12="NO")</formula>
    </cfRule>
  </conditionalFormatting>
  <conditionalFormatting sqref="N13">
    <cfRule type="expression" dxfId="33" priority="34">
      <formula>AND(D13="NO",E13="NO",F13="NO",G13="NO",H13="NO",I13="NO")</formula>
    </cfRule>
  </conditionalFormatting>
  <conditionalFormatting sqref="N14">
    <cfRule type="expression" dxfId="32" priority="33">
      <formula>AND(D14="NO",E14="NO",F14="NO",G14="NO",H14="NO",I14="NO")</formula>
    </cfRule>
  </conditionalFormatting>
  <conditionalFormatting sqref="N15">
    <cfRule type="expression" dxfId="31" priority="32">
      <formula>AND(D15="NO",E15="NO",F15="NO",G15="NO",H15="NO",I15="NO")</formula>
    </cfRule>
  </conditionalFormatting>
  <conditionalFormatting sqref="N16">
    <cfRule type="expression" dxfId="30" priority="31">
      <formula>AND(D16="NO",E16="NO",F16="NO",G16="NO",H16="NO",I16="NO")</formula>
    </cfRule>
  </conditionalFormatting>
  <conditionalFormatting sqref="N17">
    <cfRule type="expression" dxfId="29" priority="30">
      <formula>AND(D17="NO",E17="NO",F17="NO",G17="NO",H17="NO",I17="NO")</formula>
    </cfRule>
  </conditionalFormatting>
  <conditionalFormatting sqref="N18">
    <cfRule type="expression" dxfId="28" priority="29">
      <formula>AND(D18="NO",E18="NO",F18="NO",G18="NO",H18="NO",I18="NO")</formula>
    </cfRule>
  </conditionalFormatting>
  <conditionalFormatting sqref="N19">
    <cfRule type="expression" dxfId="27" priority="28">
      <formula>AND(D19="NO",E19="NO",F19="NO",G19="NO",H19="NO",I19="NO")</formula>
    </cfRule>
  </conditionalFormatting>
  <conditionalFormatting sqref="N20">
    <cfRule type="expression" dxfId="26" priority="27">
      <formula>AND(D20="NO",E20="NO",F20="NO",G20="NO",H20="NO",I20="NO")</formula>
    </cfRule>
  </conditionalFormatting>
  <conditionalFormatting sqref="N21:N22">
    <cfRule type="expression" dxfId="25" priority="26">
      <formula>AND(D21="NO",E21="NO",F21="NO",G21="NO",H21="NO",I21="NO")</formula>
    </cfRule>
  </conditionalFormatting>
  <conditionalFormatting sqref="E12">
    <cfRule type="expression" dxfId="24" priority="25">
      <formula>$D$12="NO"</formula>
    </cfRule>
  </conditionalFormatting>
  <conditionalFormatting sqref="E13">
    <cfRule type="expression" dxfId="23" priority="24">
      <formula>$D$13="NO"</formula>
    </cfRule>
  </conditionalFormatting>
  <conditionalFormatting sqref="E14">
    <cfRule type="expression" dxfId="22" priority="23">
      <formula>$D$14="NO"</formula>
    </cfRule>
  </conditionalFormatting>
  <conditionalFormatting sqref="E15">
    <cfRule type="expression" dxfId="21" priority="22">
      <formula>$D$15="NO"</formula>
    </cfRule>
  </conditionalFormatting>
  <conditionalFormatting sqref="E16">
    <cfRule type="expression" dxfId="20" priority="21">
      <formula>$D$16="NO"</formula>
    </cfRule>
  </conditionalFormatting>
  <conditionalFormatting sqref="E17">
    <cfRule type="expression" dxfId="19" priority="20">
      <formula>$D$17="NO"</formula>
    </cfRule>
  </conditionalFormatting>
  <conditionalFormatting sqref="E18">
    <cfRule type="expression" dxfId="18" priority="19">
      <formula>$D$18="NO"</formula>
    </cfRule>
  </conditionalFormatting>
  <conditionalFormatting sqref="E19">
    <cfRule type="expression" dxfId="17" priority="18">
      <formula>$D$19="NO"</formula>
    </cfRule>
  </conditionalFormatting>
  <conditionalFormatting sqref="E20">
    <cfRule type="expression" dxfId="16" priority="17">
      <formula>$D$20="NO"</formula>
    </cfRule>
  </conditionalFormatting>
  <conditionalFormatting sqref="E21:E22">
    <cfRule type="expression" dxfId="15" priority="16">
      <formula>$D$21="NO"</formula>
    </cfRule>
  </conditionalFormatting>
  <conditionalFormatting sqref="K13">
    <cfRule type="expression" dxfId="14" priority="15">
      <formula>$I$13="NO"</formula>
    </cfRule>
  </conditionalFormatting>
  <conditionalFormatting sqref="K14">
    <cfRule type="expression" dxfId="13" priority="14">
      <formula>$I$14="NO"</formula>
    </cfRule>
  </conditionalFormatting>
  <conditionalFormatting sqref="K15">
    <cfRule type="expression" dxfId="12" priority="13">
      <formula>$I$15="NO"</formula>
    </cfRule>
  </conditionalFormatting>
  <conditionalFormatting sqref="K16">
    <cfRule type="expression" dxfId="11" priority="12">
      <formula>$I$16="NO"</formula>
    </cfRule>
  </conditionalFormatting>
  <conditionalFormatting sqref="K17">
    <cfRule type="expression" dxfId="10" priority="11">
      <formula>$I$17="NO"</formula>
    </cfRule>
  </conditionalFormatting>
  <conditionalFormatting sqref="K18">
    <cfRule type="expression" dxfId="9" priority="10">
      <formula>$I$18="NO"</formula>
    </cfRule>
  </conditionalFormatting>
  <conditionalFormatting sqref="K19">
    <cfRule type="expression" dxfId="8" priority="9">
      <formula>$I$19="NO"</formula>
    </cfRule>
  </conditionalFormatting>
  <conditionalFormatting sqref="K20">
    <cfRule type="expression" dxfId="7" priority="8">
      <formula>$I$20="NO"</formula>
    </cfRule>
  </conditionalFormatting>
  <conditionalFormatting sqref="K21">
    <cfRule type="expression" dxfId="6" priority="7">
      <formula>$I$21="NO"</formula>
    </cfRule>
  </conditionalFormatting>
  <conditionalFormatting sqref="O12">
    <cfRule type="expression" dxfId="5" priority="6">
      <formula>AND(E21="NO",F21="NO",G21="NO",H21="NO",I21="NO",J21="NO")</formula>
    </cfRule>
  </conditionalFormatting>
  <conditionalFormatting sqref="AA12:AA22 AC12:AC22">
    <cfRule type="containsText" dxfId="4" priority="1" operator="containsText" text="Riesgo muy alto">
      <formula>NOT(ISERROR(SEARCH("Riesgo muy alto",AA12)))</formula>
    </cfRule>
    <cfRule type="containsText" dxfId="3" priority="2" operator="containsText" text="Riesgo alto">
      <formula>NOT(ISERROR(SEARCH("Riesgo alto",AA12)))</formula>
    </cfRule>
    <cfRule type="containsText" dxfId="2" priority="3" operator="containsText" text="Riesgo medio">
      <formula>NOT(ISERROR(SEARCH("Riesgo medio",AA12)))</formula>
    </cfRule>
    <cfRule type="containsText" dxfId="1" priority="4" operator="containsText" text="Riesgo moderado">
      <formula>NOT(ISERROR(SEARCH("Riesgo moderado",AA12)))</formula>
    </cfRule>
    <cfRule type="containsText" dxfId="0" priority="5" operator="containsText" text="Riesgo bajo">
      <formula>NOT(ISERROR(SEARCH("Riesgo bajo",AA12)))</formula>
    </cfRule>
  </conditionalFormatting>
  <dataValidations count="5">
    <dataValidation type="list" allowBlank="1" showInputMessage="1" showErrorMessage="1" sqref="I12:I21 E12:E22" xr:uid="{00000000-0002-0000-0500-000000000000}">
      <formula1>$B$30:$B$31</formula1>
    </dataValidation>
    <dataValidation type="list" allowBlank="1" showInputMessage="1" showErrorMessage="1" sqref="J12:J21" xr:uid="{00000000-0002-0000-0500-000001000000}">
      <formula1>$B$34:$B$79</formula1>
    </dataValidation>
    <dataValidation type="list" allowBlank="1" showInputMessage="1" showErrorMessage="1" sqref="B12:B23" xr:uid="{00000000-0002-0000-0500-000002000000}">
      <formula1>$B$24:$B$28</formula1>
    </dataValidation>
    <dataValidation type="list" allowBlank="1" showInputMessage="1" showErrorMessage="1" sqref="D12:D22 F12:H22 P12:W22" xr:uid="{00000000-0002-0000-0500-000003000000}">
      <formula1>$B$29:$B$31</formula1>
    </dataValidation>
    <dataValidation allowBlank="1" showInputMessage="1" showErrorMessage="1" prompt="Ubique en esta columna los factores de riesgo identificados en la Herramienta No. 3." sqref="C10" xr:uid="{00000000-0002-0000-0500-000004000000}"/>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T33"/>
  <sheetViews>
    <sheetView zoomScale="93" zoomScaleNormal="50" workbookViewId="0">
      <selection activeCell="I29" sqref="I29"/>
    </sheetView>
  </sheetViews>
  <sheetFormatPr baseColWidth="10" defaultColWidth="11.42578125" defaultRowHeight="18.75"/>
  <cols>
    <col min="1" max="1" width="4.28515625" style="153" bestFit="1" customWidth="1"/>
    <col min="2" max="2" width="4.28515625" style="153" customWidth="1"/>
    <col min="3" max="3" width="28" customWidth="1"/>
    <col min="4" max="4" width="47.42578125" customWidth="1"/>
    <col min="5" max="5" width="75" customWidth="1"/>
    <col min="6" max="6" width="19.85546875" customWidth="1"/>
    <col min="7" max="7" width="2.85546875" bestFit="1" customWidth="1"/>
    <col min="10" max="10" width="35.7109375" bestFit="1" customWidth="1"/>
    <col min="12" max="12" width="13.7109375" bestFit="1" customWidth="1"/>
    <col min="13" max="13" width="37.42578125" customWidth="1"/>
    <col min="14" max="14" width="18.85546875" bestFit="1" customWidth="1"/>
    <col min="15" max="20" width="15.42578125" customWidth="1"/>
  </cols>
  <sheetData>
    <row r="1" spans="1:12" ht="19.5" thickBot="1">
      <c r="A1" s="152"/>
      <c r="B1" s="152"/>
      <c r="D1" s="490" t="s">
        <v>570</v>
      </c>
      <c r="E1" s="491"/>
      <c r="F1" s="492"/>
    </row>
    <row r="2" spans="1:12" ht="19.5" thickBot="1">
      <c r="D2" s="493" t="s">
        <v>571</v>
      </c>
      <c r="E2" s="494"/>
      <c r="F2" s="495"/>
    </row>
    <row r="3" spans="1:12" s="156" customFormat="1" ht="19.5" thickBot="1">
      <c r="A3" s="152"/>
      <c r="B3" s="152"/>
      <c r="C3" s="154" t="s">
        <v>572</v>
      </c>
      <c r="D3" s="273" t="s">
        <v>573</v>
      </c>
      <c r="E3" s="274" t="s">
        <v>574</v>
      </c>
      <c r="F3" s="155" t="s">
        <v>575</v>
      </c>
    </row>
    <row r="4" spans="1:12" ht="30" customHeight="1" thickBot="1">
      <c r="A4" s="157"/>
      <c r="B4" s="158"/>
      <c r="C4" s="159"/>
      <c r="D4" s="160" t="s">
        <v>576</v>
      </c>
      <c r="E4" s="161"/>
      <c r="F4" s="161"/>
    </row>
    <row r="5" spans="1:12" ht="225.75" customHeight="1">
      <c r="A5" s="496" t="s">
        <v>462</v>
      </c>
      <c r="B5" s="500" t="s">
        <v>466</v>
      </c>
      <c r="C5" s="503" t="s">
        <v>577</v>
      </c>
      <c r="D5" s="212" t="s">
        <v>578</v>
      </c>
      <c r="E5" s="162" t="s">
        <v>579</v>
      </c>
      <c r="F5" s="163" t="s">
        <v>580</v>
      </c>
    </row>
    <row r="6" spans="1:12" ht="271.5" customHeight="1">
      <c r="A6" s="497"/>
      <c r="B6" s="501"/>
      <c r="C6" s="504"/>
      <c r="D6" s="213" t="s">
        <v>581</v>
      </c>
      <c r="E6" s="213" t="s">
        <v>582</v>
      </c>
      <c r="F6" s="214" t="s">
        <v>583</v>
      </c>
    </row>
    <row r="7" spans="1:12" ht="180.75" thickBot="1">
      <c r="A7" s="498"/>
      <c r="B7" s="502"/>
      <c r="C7" s="505"/>
      <c r="D7" s="215" t="s">
        <v>584</v>
      </c>
      <c r="E7" s="165" t="s">
        <v>585</v>
      </c>
      <c r="F7" s="169" t="s">
        <v>586</v>
      </c>
    </row>
    <row r="8" spans="1:12" ht="120.75" thickBot="1">
      <c r="A8" s="499"/>
      <c r="B8" s="216" t="s">
        <v>587</v>
      </c>
      <c r="C8" s="217" t="s">
        <v>588</v>
      </c>
      <c r="D8" s="218" t="s">
        <v>589</v>
      </c>
      <c r="E8" s="219" t="s">
        <v>590</v>
      </c>
      <c r="F8" s="220" t="s">
        <v>591</v>
      </c>
    </row>
    <row r="9" spans="1:12" ht="30">
      <c r="A9" s="506" t="s">
        <v>463</v>
      </c>
      <c r="B9" s="507"/>
      <c r="C9" s="512" t="s">
        <v>592</v>
      </c>
      <c r="D9" s="514" t="s">
        <v>593</v>
      </c>
      <c r="E9" s="162" t="s">
        <v>594</v>
      </c>
      <c r="F9" s="164" t="s">
        <v>595</v>
      </c>
    </row>
    <row r="10" spans="1:12" ht="30">
      <c r="A10" s="508"/>
      <c r="B10" s="509"/>
      <c r="C10" s="297"/>
      <c r="D10" s="515"/>
      <c r="E10" s="166" t="s">
        <v>596</v>
      </c>
      <c r="F10" s="167" t="s">
        <v>595</v>
      </c>
    </row>
    <row r="11" spans="1:12" ht="30">
      <c r="A11" s="508"/>
      <c r="B11" s="509"/>
      <c r="C11" s="297"/>
      <c r="D11" s="515"/>
      <c r="E11" s="166" t="s">
        <v>597</v>
      </c>
      <c r="F11" s="167" t="s">
        <v>595</v>
      </c>
    </row>
    <row r="12" spans="1:12" ht="30">
      <c r="A12" s="508"/>
      <c r="B12" s="509"/>
      <c r="C12" s="297"/>
      <c r="D12" s="515"/>
      <c r="E12" s="166" t="s">
        <v>598</v>
      </c>
      <c r="F12" s="167" t="s">
        <v>595</v>
      </c>
    </row>
    <row r="13" spans="1:12" ht="30">
      <c r="A13" s="508"/>
      <c r="B13" s="509"/>
      <c r="C13" s="297"/>
      <c r="D13" s="515"/>
      <c r="E13" s="166" t="s">
        <v>599</v>
      </c>
      <c r="F13" s="167" t="s">
        <v>595</v>
      </c>
      <c r="G13" s="168"/>
      <c r="H13" s="168"/>
      <c r="I13" s="168"/>
      <c r="J13" s="168"/>
      <c r="K13" s="168"/>
      <c r="L13" s="168"/>
    </row>
    <row r="14" spans="1:12" ht="30">
      <c r="A14" s="508"/>
      <c r="B14" s="509"/>
      <c r="C14" s="297"/>
      <c r="D14" s="515"/>
      <c r="E14" s="166" t="s">
        <v>600</v>
      </c>
      <c r="F14" s="167" t="s">
        <v>595</v>
      </c>
      <c r="G14" s="168"/>
      <c r="H14" s="168"/>
      <c r="I14" s="168"/>
      <c r="J14" s="168"/>
      <c r="K14" s="168"/>
      <c r="L14" s="168"/>
    </row>
    <row r="15" spans="1:12" ht="30">
      <c r="A15" s="508"/>
      <c r="B15" s="509"/>
      <c r="C15" s="297"/>
      <c r="D15" s="515"/>
      <c r="E15" s="166" t="s">
        <v>601</v>
      </c>
      <c r="F15" s="167" t="s">
        <v>595</v>
      </c>
      <c r="G15" s="168"/>
      <c r="H15" s="168"/>
      <c r="I15" s="168"/>
      <c r="J15" s="168"/>
      <c r="K15" s="168"/>
      <c r="L15" s="168"/>
    </row>
    <row r="16" spans="1:12" ht="30.75" thickBot="1">
      <c r="A16" s="510"/>
      <c r="B16" s="511"/>
      <c r="C16" s="513"/>
      <c r="D16" s="516"/>
      <c r="E16" s="221" t="s">
        <v>602</v>
      </c>
      <c r="F16" s="169" t="s">
        <v>595</v>
      </c>
      <c r="G16" s="168"/>
      <c r="H16" s="168"/>
      <c r="I16" s="168"/>
      <c r="J16" s="168"/>
      <c r="K16" s="168"/>
      <c r="L16" s="168"/>
    </row>
    <row r="17" spans="4:20" ht="19.5" thickBot="1">
      <c r="D17" s="170"/>
      <c r="E17" s="168"/>
      <c r="F17" s="168"/>
      <c r="G17" s="168"/>
      <c r="H17" s="168"/>
      <c r="I17" s="168"/>
      <c r="J17" s="168"/>
      <c r="K17" s="168"/>
      <c r="L17" s="168"/>
      <c r="M17" s="170"/>
    </row>
    <row r="18" spans="4:20" ht="42.75" customHeight="1" thickBot="1">
      <c r="D18" s="171"/>
      <c r="E18" s="168"/>
      <c r="F18" s="168"/>
      <c r="G18" s="168"/>
      <c r="H18" s="517" t="s">
        <v>561</v>
      </c>
      <c r="I18" s="518"/>
      <c r="J18" s="518"/>
      <c r="K18" s="519"/>
      <c r="L18" s="519"/>
      <c r="M18" s="520"/>
    </row>
    <row r="19" spans="4:20" ht="42.75" customHeight="1">
      <c r="D19" s="171"/>
      <c r="E19" s="168"/>
      <c r="F19" s="168"/>
      <c r="G19" s="168"/>
      <c r="H19" s="521" t="s">
        <v>462</v>
      </c>
      <c r="I19" s="522"/>
      <c r="J19" s="523"/>
      <c r="K19" s="524" t="s">
        <v>463</v>
      </c>
      <c r="L19" s="525"/>
      <c r="M19" s="526"/>
    </row>
    <row r="20" spans="4:20">
      <c r="G20" s="168"/>
      <c r="H20" s="151" t="s">
        <v>564</v>
      </c>
      <c r="I20" s="136" t="s">
        <v>603</v>
      </c>
      <c r="J20" s="137" t="s">
        <v>563</v>
      </c>
      <c r="K20" s="138" t="s">
        <v>564</v>
      </c>
      <c r="L20" s="139" t="s">
        <v>603</v>
      </c>
      <c r="M20" s="140" t="s">
        <v>563</v>
      </c>
    </row>
    <row r="21" spans="4:20" ht="30">
      <c r="G21" s="168"/>
      <c r="H21" s="143">
        <v>1</v>
      </c>
      <c r="I21" s="141" t="s">
        <v>604</v>
      </c>
      <c r="J21" s="142" t="s">
        <v>605</v>
      </c>
      <c r="K21" s="143">
        <v>1</v>
      </c>
      <c r="L21" s="141" t="s">
        <v>606</v>
      </c>
      <c r="M21" s="144" t="s">
        <v>607</v>
      </c>
    </row>
    <row r="22" spans="4:20" ht="30">
      <c r="G22" s="168"/>
      <c r="H22" s="146">
        <v>2</v>
      </c>
      <c r="I22" s="145" t="s">
        <v>608</v>
      </c>
      <c r="J22" s="222" t="s">
        <v>609</v>
      </c>
      <c r="K22" s="146">
        <v>2</v>
      </c>
      <c r="L22" s="145" t="s">
        <v>610</v>
      </c>
      <c r="M22" s="147" t="s">
        <v>611</v>
      </c>
    </row>
    <row r="23" spans="4:20" ht="30">
      <c r="D23" s="172"/>
      <c r="E23" s="168"/>
      <c r="F23" s="168"/>
      <c r="G23" s="168"/>
      <c r="H23" s="146">
        <v>3</v>
      </c>
      <c r="I23" s="145" t="s">
        <v>612</v>
      </c>
      <c r="J23" s="222" t="s">
        <v>613</v>
      </c>
      <c r="K23" s="146">
        <v>3</v>
      </c>
      <c r="L23" s="145" t="s">
        <v>614</v>
      </c>
      <c r="M23" s="147" t="s">
        <v>615</v>
      </c>
    </row>
    <row r="24" spans="4:20" ht="64.5" customHeight="1">
      <c r="D24" s="172"/>
      <c r="E24" s="168"/>
      <c r="F24" s="168"/>
      <c r="G24" s="168"/>
      <c r="H24" s="146">
        <v>4</v>
      </c>
      <c r="I24" s="145" t="s">
        <v>616</v>
      </c>
      <c r="J24" s="222" t="s">
        <v>617</v>
      </c>
      <c r="K24" s="146">
        <v>4</v>
      </c>
      <c r="L24" s="145" t="s">
        <v>618</v>
      </c>
      <c r="M24" s="147" t="s">
        <v>619</v>
      </c>
    </row>
    <row r="25" spans="4:20" ht="45.75" thickBot="1">
      <c r="D25" s="172"/>
      <c r="E25" s="168"/>
      <c r="F25" s="168"/>
      <c r="G25" s="168"/>
      <c r="H25" s="149">
        <v>5</v>
      </c>
      <c r="I25" s="148" t="s">
        <v>620</v>
      </c>
      <c r="J25" s="223" t="s">
        <v>621</v>
      </c>
      <c r="K25" s="149">
        <v>5</v>
      </c>
      <c r="L25" s="148" t="s">
        <v>622</v>
      </c>
      <c r="M25" s="150" t="s">
        <v>623</v>
      </c>
    </row>
    <row r="26" spans="4:20">
      <c r="D26" s="172"/>
      <c r="E26" s="168"/>
      <c r="F26" s="168"/>
      <c r="G26" s="174"/>
      <c r="H26" s="175"/>
      <c r="I26" s="173"/>
      <c r="L26" s="176"/>
      <c r="M26" s="175"/>
      <c r="N26" s="489" t="s">
        <v>464</v>
      </c>
      <c r="O26" s="489"/>
      <c r="P26" s="489"/>
      <c r="Q26" s="489"/>
      <c r="R26" s="489"/>
      <c r="S26" s="489"/>
      <c r="T26" s="489"/>
    </row>
    <row r="27" spans="4:20" ht="30">
      <c r="D27" s="172"/>
      <c r="E27" s="168"/>
      <c r="F27" s="168"/>
      <c r="G27" s="168"/>
      <c r="H27" s="173"/>
      <c r="I27" s="174"/>
      <c r="J27" s="175"/>
      <c r="K27" s="173"/>
      <c r="L27" s="176"/>
      <c r="M27" s="175"/>
      <c r="N27" s="527" t="s">
        <v>462</v>
      </c>
      <c r="O27" s="104" t="s">
        <v>624</v>
      </c>
      <c r="P27" s="177">
        <v>5</v>
      </c>
      <c r="Q27" s="178">
        <v>10</v>
      </c>
      <c r="R27" s="179">
        <v>15</v>
      </c>
      <c r="S27" s="179">
        <v>20</v>
      </c>
      <c r="T27" s="179">
        <v>25</v>
      </c>
    </row>
    <row r="28" spans="4:20" ht="30">
      <c r="D28" s="172"/>
      <c r="E28" s="168"/>
      <c r="F28" s="168"/>
      <c r="G28" s="168"/>
      <c r="H28" s="173"/>
      <c r="I28" s="174"/>
      <c r="J28" s="175"/>
      <c r="K28" s="173"/>
      <c r="L28" s="176"/>
      <c r="M28" s="175"/>
      <c r="N28" s="527"/>
      <c r="O28" s="104" t="s">
        <v>625</v>
      </c>
      <c r="P28" s="177">
        <v>4</v>
      </c>
      <c r="Q28" s="178">
        <v>8</v>
      </c>
      <c r="R28" s="178">
        <v>12</v>
      </c>
      <c r="S28" s="179">
        <v>16</v>
      </c>
      <c r="T28" s="179">
        <v>20</v>
      </c>
    </row>
    <row r="29" spans="4:20" ht="30">
      <c r="D29" s="172"/>
      <c r="E29" s="168"/>
      <c r="F29" s="168"/>
      <c r="G29" s="168"/>
      <c r="H29" s="173"/>
      <c r="I29" s="174"/>
      <c r="J29" s="175"/>
      <c r="K29" s="173"/>
      <c r="L29" s="176"/>
      <c r="M29" s="175"/>
      <c r="N29" s="527"/>
      <c r="O29" s="104" t="s">
        <v>626</v>
      </c>
      <c r="P29" s="180">
        <v>3</v>
      </c>
      <c r="Q29" s="177">
        <v>6</v>
      </c>
      <c r="R29" s="178">
        <v>9</v>
      </c>
      <c r="S29" s="178">
        <v>12</v>
      </c>
      <c r="T29" s="179">
        <v>15</v>
      </c>
    </row>
    <row r="30" spans="4:20" ht="30">
      <c r="D30" s="172"/>
      <c r="E30" s="168"/>
      <c r="F30" s="168"/>
      <c r="G30" s="168"/>
      <c r="H30" s="173"/>
      <c r="I30" s="174"/>
      <c r="J30" s="175"/>
      <c r="K30" s="173"/>
      <c r="L30" s="176"/>
      <c r="M30" s="175"/>
      <c r="N30" s="527"/>
      <c r="O30" s="104" t="s">
        <v>627</v>
      </c>
      <c r="P30" s="180">
        <v>2</v>
      </c>
      <c r="Q30" s="177">
        <v>4</v>
      </c>
      <c r="R30" s="177">
        <v>6</v>
      </c>
      <c r="S30" s="178">
        <v>8</v>
      </c>
      <c r="T30" s="178">
        <v>10</v>
      </c>
    </row>
    <row r="31" spans="4:20" ht="30">
      <c r="D31" s="172"/>
      <c r="E31" s="168"/>
      <c r="F31" s="168"/>
      <c r="G31" s="168"/>
      <c r="H31" s="173"/>
      <c r="I31" s="174"/>
      <c r="J31" s="175"/>
      <c r="K31" s="173"/>
      <c r="L31" s="176"/>
      <c r="M31" s="175"/>
      <c r="N31" s="527"/>
      <c r="O31" s="104" t="s">
        <v>628</v>
      </c>
      <c r="P31" s="181">
        <v>1</v>
      </c>
      <c r="Q31" s="180">
        <v>2</v>
      </c>
      <c r="R31" s="180">
        <v>3</v>
      </c>
      <c r="S31" s="177">
        <v>4</v>
      </c>
      <c r="T31" s="177">
        <v>5</v>
      </c>
    </row>
    <row r="32" spans="4:20" ht="30">
      <c r="D32" s="172"/>
      <c r="E32" s="168"/>
      <c r="F32" s="168"/>
      <c r="G32" s="168"/>
      <c r="H32" s="173"/>
      <c r="I32" s="174"/>
      <c r="J32" s="175"/>
      <c r="K32" s="173"/>
      <c r="L32" s="176"/>
      <c r="M32" s="175"/>
      <c r="N32" s="182"/>
      <c r="O32" s="183" t="s">
        <v>629</v>
      </c>
      <c r="P32" s="104" t="s">
        <v>630</v>
      </c>
      <c r="Q32" s="104" t="s">
        <v>631</v>
      </c>
      <c r="R32" s="104" t="s">
        <v>632</v>
      </c>
      <c r="S32" s="104" t="s">
        <v>633</v>
      </c>
      <c r="T32" s="104" t="s">
        <v>634</v>
      </c>
    </row>
    <row r="33" spans="14:20">
      <c r="N33" s="182"/>
      <c r="O33" s="182"/>
      <c r="P33" s="489" t="s">
        <v>463</v>
      </c>
      <c r="Q33" s="489"/>
      <c r="R33" s="489"/>
      <c r="S33" s="489"/>
      <c r="T33" s="489"/>
    </row>
  </sheetData>
  <mergeCells count="14">
    <mergeCell ref="P33:T33"/>
    <mergeCell ref="D1:F1"/>
    <mergeCell ref="D2:F2"/>
    <mergeCell ref="A5:A8"/>
    <mergeCell ref="B5:B7"/>
    <mergeCell ref="C5:C7"/>
    <mergeCell ref="A9:B16"/>
    <mergeCell ref="C9:C16"/>
    <mergeCell ref="D9:D16"/>
    <mergeCell ref="H18:M18"/>
    <mergeCell ref="H19:J19"/>
    <mergeCell ref="K19:M19"/>
    <mergeCell ref="N26:T26"/>
    <mergeCell ref="N27:N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Solicitud Info</vt:lpstr>
      <vt:lpstr>Entrevistas</vt:lpstr>
      <vt:lpstr>Acción Pública</vt:lpstr>
      <vt:lpstr>Transparencia Activa</vt:lpstr>
      <vt:lpstr>Mapa de Riesgos </vt:lpstr>
      <vt:lpstr>Valoración </vt:lpstr>
      <vt:lpstr>Metodología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Andrea Arteaga Garzon</dc:creator>
  <cp:keywords/>
  <dc:description/>
  <cp:lastModifiedBy>Lenovo</cp:lastModifiedBy>
  <cp:revision/>
  <dcterms:created xsi:type="dcterms:W3CDTF">2020-07-29T19:59:42Z</dcterms:created>
  <dcterms:modified xsi:type="dcterms:W3CDTF">2021-07-30T14:47:07Z</dcterms:modified>
  <cp:category/>
  <cp:contentStatus/>
</cp:coreProperties>
</file>